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glen\Desktop\"/>
    </mc:Choice>
  </mc:AlternateContent>
  <xr:revisionPtr revIDLastSave="0" documentId="8_{FFA2AA5A-3239-4BC7-967F-FD8049934A5C}" xr6:coauthVersionLast="47" xr6:coauthVersionMax="47" xr10:uidLastSave="{00000000-0000-0000-0000-000000000000}"/>
  <bookViews>
    <workbookView xWindow="-120" yWindow="-120" windowWidth="20730" windowHeight="11160" xr2:uid="{F9BAF91F-B0E3-409D-BDA7-912BE8DA4608}"/>
  </bookViews>
  <sheets>
    <sheet name="Sheet1" sheetId="1" r:id="rId1"/>
  </sheets>
  <definedNames>
    <definedName name="_xlnm._FilterDatabase" localSheetId="0" hidden="1">Sheet1!$A$1:$K$140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7" i="1" l="1"/>
  <c r="C115" i="1" l="1"/>
  <c r="C136" i="1"/>
  <c r="C81" i="1"/>
  <c r="C16" i="1"/>
  <c r="C14" i="1"/>
  <c r="C3" i="1"/>
  <c r="C140" i="1" l="1"/>
  <c r="C135" i="1"/>
  <c r="C134" i="1"/>
  <c r="C133" i="1"/>
  <c r="C132" i="1"/>
  <c r="C131" i="1"/>
  <c r="C130" i="1"/>
  <c r="C129" i="1"/>
  <c r="C128" i="1"/>
  <c r="C127" i="1"/>
  <c r="C126" i="1"/>
  <c r="C125" i="1"/>
  <c r="C124" i="1"/>
  <c r="C123" i="1"/>
  <c r="C122" i="1"/>
  <c r="C121" i="1"/>
  <c r="C120" i="1"/>
  <c r="C119" i="1"/>
  <c r="C118" i="1"/>
  <c r="C117" i="1"/>
  <c r="C116" i="1"/>
  <c r="C114" i="1"/>
  <c r="C113" i="1"/>
  <c r="C112" i="1"/>
  <c r="C111" i="1"/>
  <c r="C110" i="1"/>
  <c r="C109" i="1"/>
  <c r="C108" i="1"/>
  <c r="C107" i="1"/>
  <c r="C106" i="1"/>
  <c r="C105" i="1"/>
  <c r="C104" i="1"/>
  <c r="C103" i="1"/>
  <c r="C102" i="1"/>
  <c r="C101" i="1"/>
  <c r="C100" i="1"/>
  <c r="C99" i="1"/>
  <c r="C97" i="1"/>
  <c r="C96" i="1"/>
  <c r="C95" i="1"/>
  <c r="C94" i="1"/>
  <c r="C93" i="1"/>
  <c r="C92" i="1"/>
  <c r="C91" i="1"/>
  <c r="C90" i="1"/>
  <c r="C89" i="1"/>
  <c r="C88" i="1"/>
  <c r="C87" i="1"/>
  <c r="C86" i="1"/>
  <c r="C85" i="1"/>
  <c r="C84" i="1"/>
  <c r="C83" i="1"/>
  <c r="C82"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7" i="1"/>
  <c r="C26" i="1"/>
  <c r="C25" i="1"/>
  <c r="C24" i="1"/>
  <c r="C23" i="1"/>
  <c r="C22" i="1"/>
  <c r="C21" i="1"/>
  <c r="C20" i="1"/>
  <c r="C19" i="1"/>
  <c r="C15" i="1"/>
  <c r="C13" i="1"/>
  <c r="C12" i="1"/>
  <c r="C11" i="1"/>
  <c r="C10" i="1"/>
  <c r="C9" i="1"/>
  <c r="C8" i="1"/>
  <c r="C7" i="1"/>
  <c r="C6" i="1"/>
  <c r="C5" i="1"/>
  <c r="C4" i="1"/>
  <c r="C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tc={3588967E-F11B-4E0D-B8C4-F29D492E4CEC}</author>
  </authors>
  <commentList>
    <comment ref="J127" authorId="0" shapeId="0" xr:uid="{3588967E-F11B-4E0D-B8C4-F29D492E4CEC}">
      <text>
        <t>[Threaded comment]
Your version of Excel allows you to read this threaded comment; however, any edits to it will get removed if the file is opened in a newer version of Excel. Learn more: https://go.microsoft.com/fwlink/?linkid=870924
Comment:
    On Iproc as Global Document Outsourcing</t>
      </text>
    </comment>
  </commentList>
</comments>
</file>

<file path=xl/sharedStrings.xml><?xml version="1.0" encoding="utf-8"?>
<sst xmlns="http://schemas.openxmlformats.org/spreadsheetml/2006/main" count="852" uniqueCount="477">
  <si>
    <t>CONTRACT/ TENDER REFERENCE</t>
  </si>
  <si>
    <t>CONTRACT/TENDER TITLE</t>
  </si>
  <si>
    <t>TENDER STATUS</t>
  </si>
  <si>
    <t>CONTRACT START DATE</t>
  </si>
  <si>
    <t>ASSUMED CONTRACT EXPIRATION DATE</t>
  </si>
  <si>
    <t>CONTRACT EXPIRATION DATE INC EXTENSIONS</t>
  </si>
  <si>
    <t>MAXIMUM EXTENSION TO CONTRACT (YEARS)</t>
  </si>
  <si>
    <t>CONTRACT PERIOD</t>
  </si>
  <si>
    <t>CATEGORY  A/B/C</t>
  </si>
  <si>
    <t>SUPPLIER</t>
  </si>
  <si>
    <t>N/A</t>
  </si>
  <si>
    <t>1 YEAR</t>
  </si>
  <si>
    <t>3 YEARS (+1)</t>
  </si>
  <si>
    <t>A</t>
  </si>
  <si>
    <t>4 YEARS</t>
  </si>
  <si>
    <t>18 MONTHS</t>
  </si>
  <si>
    <t>2 YEARS (+1+1)</t>
  </si>
  <si>
    <t>3 YEARS</t>
  </si>
  <si>
    <t>2 YEARS</t>
  </si>
  <si>
    <t>5 YEARS</t>
  </si>
  <si>
    <t>C</t>
  </si>
  <si>
    <t>3 YEARS (+1+1)</t>
  </si>
  <si>
    <t>6 YEARS</t>
  </si>
  <si>
    <t>2 YEARS (+2)</t>
  </si>
  <si>
    <t xml:space="preserve"> </t>
  </si>
  <si>
    <t xml:space="preserve">MANAGED PRINT SERVICE EXTENSION </t>
  </si>
  <si>
    <t>B</t>
  </si>
  <si>
    <t>FINDEL EDUCATION LTD</t>
  </si>
  <si>
    <t>KIBBLE EDUCATION &amp; CARE CENTRE</t>
  </si>
  <si>
    <t>BRAKE BROTHERS</t>
  </si>
  <si>
    <t>PPP</t>
  </si>
  <si>
    <t>EDC SCHOOLS PPP CONTRACT</t>
  </si>
  <si>
    <t>30 YEARS</t>
  </si>
  <si>
    <t>INSPIRED EDUCATION (EASTDUNBARTONSHIRE) LTD</t>
  </si>
  <si>
    <t>GLASGOW CITY COUNCIL</t>
  </si>
  <si>
    <t>1+1 YEARS</t>
  </si>
  <si>
    <t>THE MUNGO FOUNDATION</t>
  </si>
  <si>
    <t>VENTILATION CLEANING</t>
  </si>
  <si>
    <t>C1</t>
  </si>
  <si>
    <t>PLAN ALPHA SYSTEMS LIMITED</t>
  </si>
  <si>
    <t>SCAFFOLDING</t>
  </si>
  <si>
    <t>ONE OFF</t>
  </si>
  <si>
    <t>2 YEARS (+1)</t>
  </si>
  <si>
    <t>SYSTRA LTD</t>
  </si>
  <si>
    <t>3 YEARS (+2)</t>
  </si>
  <si>
    <t xml:space="preserve">1 YEAR </t>
  </si>
  <si>
    <t>YPEOPLE</t>
  </si>
  <si>
    <t>NORTHGATE PUBLIC SERVICES</t>
  </si>
  <si>
    <t xml:space="preserve">CIVICA UK LIMITED </t>
  </si>
  <si>
    <t>6 MONTHS</t>
  </si>
  <si>
    <t>BIFFA WASTE SERVICES LTD</t>
  </si>
  <si>
    <t>iBIKE SERVICES</t>
  </si>
  <si>
    <t>SUSTRANS LTD</t>
  </si>
  <si>
    <t>IN PROGRESS</t>
  </si>
  <si>
    <t xml:space="preserve"> C</t>
  </si>
  <si>
    <t>LIVE</t>
  </si>
  <si>
    <t>INSIGHT DIRECT (UK) LTD</t>
  </si>
  <si>
    <t xml:space="preserve">RAVENSWOOD </t>
  </si>
  <si>
    <t>10 YEARS</t>
  </si>
  <si>
    <t>OLM</t>
  </si>
  <si>
    <t>1 YEAR (+1)</t>
  </si>
  <si>
    <t>WIDE AREA NETWORK</t>
  </si>
  <si>
    <t>EDC/2017/2286</t>
  </si>
  <si>
    <t>TRANSPORT 2017 - 2027</t>
  </si>
  <si>
    <t>SPT</t>
  </si>
  <si>
    <t>EDC/2017/2344</t>
  </si>
  <si>
    <t>BIOMASS BOILER MAINTENANCE</t>
  </si>
  <si>
    <t>6 YEARS (+3)</t>
  </si>
  <si>
    <t xml:space="preserve">ALTERNATIVE HEAT </t>
  </si>
  <si>
    <t>EDC/2017/2379</t>
  </si>
  <si>
    <t xml:space="preserve">CASHLESS CATERING </t>
  </si>
  <si>
    <t>5 YEARS (+1+1+1+1)</t>
  </si>
  <si>
    <t>CUNNINGHAM CASH REGISTERS LTD</t>
  </si>
  <si>
    <t>RISK MANAGEMENT PARTNERS LTD</t>
  </si>
  <si>
    <t>EDC/2018/2465</t>
  </si>
  <si>
    <t>PERFECT SERVICE SOLUTIONS</t>
  </si>
  <si>
    <t>EDF ENERGY</t>
  </si>
  <si>
    <t>MANAGED STORES</t>
  </si>
  <si>
    <t>NORTHGATE - LOCAL WELFARE PROVISION</t>
  </si>
  <si>
    <t>ELECTRIC CARS - SG FUNDED CONTRACT HIRE</t>
  </si>
  <si>
    <t>ARNOLD CLARK VEHICLE MANAGEMENT</t>
  </si>
  <si>
    <t>TRAFFIC SURVEYS</t>
  </si>
  <si>
    <t>MULLER</t>
  </si>
  <si>
    <t>SCOTTISH WATER HORIZONS LTD</t>
  </si>
  <si>
    <t>FORTH RESOURCE MANAGEMENT LTD</t>
  </si>
  <si>
    <t>COMPUTACENTRE (UK) LTD</t>
  </si>
  <si>
    <t>CAPITA BUSINESS SERVICES LTD</t>
  </si>
  <si>
    <t>MOBILE CLIENT DEVICE FRAMEWORK</t>
  </si>
  <si>
    <t>HP INC. UK LTD</t>
  </si>
  <si>
    <t>BIELD HOUSING ASSOCIATION - OAKBURN PARK DAYCARE</t>
  </si>
  <si>
    <t>TRL LIMITED</t>
  </si>
  <si>
    <t>EDC/2018/2645</t>
  </si>
  <si>
    <t>ROAD MARKINGS AND STUDS</t>
  </si>
  <si>
    <t xml:space="preserve">3 YEARS (+2) </t>
  </si>
  <si>
    <t>CENTRAL TRAFFIC MANAGEMENT LTD</t>
  </si>
  <si>
    <t>EDC/2018/2646</t>
  </si>
  <si>
    <t>YEAR END VALUATIONS</t>
  </si>
  <si>
    <t>GERALD EVE LLP</t>
  </si>
  <si>
    <t>EDC/2018/2652</t>
  </si>
  <si>
    <t>22KW EV CHARGERS 2018/19</t>
  </si>
  <si>
    <t>CHARGEMASTER LTD</t>
  </si>
  <si>
    <t>2 YEAR</t>
  </si>
  <si>
    <t>FRASER C ROBB</t>
  </si>
  <si>
    <t>EDC/2019/2707</t>
  </si>
  <si>
    <t>VERGE &amp; OPEN SPACE HEDGE CUTTING</t>
  </si>
  <si>
    <t xml:space="preserve">28 MONTHS (+2) </t>
  </si>
  <si>
    <t>MAXHOLM, BERTRAM NURSERY GROUP, KELVINSIDE ACADEMY GREEN FOREST NURSERY, WESTERTON NURSERY, BISHOPBRIGGS VILLAGE NURSERY, THE GLASGOW ACADEMY MILNGAVIE, NEW KILPATRICK NURSERY, BEARSDEN SOUTH CHURCH NURSERY, ST MARY'S NURSERY SCHOOL, RIVERSIDE CHILDCARE LTD, CEDAR NURSERY, BALDERNOCK PLAYGROUP/CHILDCARE, THE BEARSDEN NURSERY, TAMHEALTH LIMITED, THE HILLFOOT NURSERY, TOWER HOUSE NURSERY, CRAIGHEAD CHILDCARE CENTRE, TENDER LOVING CHILDCARE, BERTRAM NURSERIES GROUP, THE HIGH SCHOOL OF GLASGOW, CANNIESBURN NURSERY, HAPPY DAYS NURSERY, KELVINSIDE ACADEMY GREEN FOREST NURSERY, HAPPY DAYS NURSERY BISHOPBRIGGS.</t>
  </si>
  <si>
    <t>XEROX (UK) LTD</t>
  </si>
  <si>
    <t>EDC/2019/2763</t>
  </si>
  <si>
    <t>HOUSING SUPPORT OUTREACH previously EDC/2018/2615</t>
  </si>
  <si>
    <t>EDC/2019/2767</t>
  </si>
  <si>
    <t>GROUND MAINTENANCE (SXL 0918)</t>
  </si>
  <si>
    <t>AGRICAR LTD, AGROVISTA UK LTD, ALEX MCDOUGALL (MOWERS) LTD,  BRYSON TRACTORS LTD, FAIRWAYS (GM) LTD, FRASER C ROBB LTD, GARDEN MACHINERY &amp; SMALL ENGINE SERVICES, HAMILTON BROS. (ENGINEERING) LTD, HENDERSON GRASS MACHINERY LTD, HENRY SHEACH LAWNMOWER SERVICES LTD, J &amp; S MONTGOMERY LTD, JAMES A CUTHBERTSON LTD, LLOYD LTD, MTS NATIONWIDE LTD, NAIRN BROWN (GLASGOW) LTD, R &amp; L MILLER LTD, RANSOMES JACOBSEN LTD, REESINK TURFCARE UK LTD, SIMON TULLETT MACHINERY COMPANY LTD, SPALDINGS LTD, THE DOUBLE A TRADING COMPANY LTD</t>
  </si>
  <si>
    <t>2.5 YEARS</t>
  </si>
  <si>
    <t>EDC/2019/2799</t>
  </si>
  <si>
    <t>ICT SERVICE DESK</t>
  </si>
  <si>
    <t>3 YEARS +1</t>
  </si>
  <si>
    <t>SOFTCAT PLC</t>
  </si>
  <si>
    <t>ARCADIS CONSULTING (UK) LTD</t>
  </si>
  <si>
    <t>CENTRAL SCOTLAND GREEN NETWORK TRUST (CSGNT)</t>
  </si>
  <si>
    <t>EDC/2019/2858</t>
  </si>
  <si>
    <t>ENERGY - ELECTRICITY</t>
  </si>
  <si>
    <t>2 YEARS (+3)</t>
  </si>
  <si>
    <t>1+1</t>
  </si>
  <si>
    <t>LIQUID FUELS</t>
  </si>
  <si>
    <t>PROACT IT UK LTD</t>
  </si>
  <si>
    <t>EDC/2019/2909</t>
  </si>
  <si>
    <t>CLYDE VALLEY WASTE</t>
  </si>
  <si>
    <t>25 YEARS</t>
  </si>
  <si>
    <t>VIRIDOR (INVOICE TO NORTH LANARKSHIRE)</t>
  </si>
  <si>
    <t>RICARDO ENERGY &amp; ENVIRONMENT</t>
  </si>
  <si>
    <t>EDC/2019/2926</t>
  </si>
  <si>
    <t>EARLY YEARS NURSERY FRAMEWORK</t>
  </si>
  <si>
    <t>EDC/2019/2927</t>
  </si>
  <si>
    <t>EARLY YEARS CHILDMINDERS  FRAMEWORK</t>
  </si>
  <si>
    <t>26 SUCCESSFUL SUPPLIERS</t>
  </si>
  <si>
    <t>IHMS SYSTEM</t>
  </si>
  <si>
    <t>SACRO</t>
  </si>
  <si>
    <t>ASHLEA LTD</t>
  </si>
  <si>
    <t>PERFECT CIRCLE JV LTD</t>
  </si>
  <si>
    <t>MAP SOFTWARE (ESRI)</t>
  </si>
  <si>
    <t>WATER QUALITY MANAGEMENT</t>
  </si>
  <si>
    <t>EDC/2020/2992</t>
  </si>
  <si>
    <t>EDC/2020/3006</t>
  </si>
  <si>
    <t>FRESH FRUIT AND VEGETABLES (SXL 1019)</t>
  </si>
  <si>
    <t>GEORGE CARRUTHERS &amp; SONS LIMITED/MCLAYS LTD</t>
  </si>
  <si>
    <t>EDC/2020/3009</t>
  </si>
  <si>
    <t>INTEGRATED WATER SERVICES LTD</t>
  </si>
  <si>
    <t>EDC/2020/3015</t>
  </si>
  <si>
    <t>TRAFFIC MANAGEMENT SERVICES</t>
  </si>
  <si>
    <t>APEX TRAFFIC MANAGEMENT LTD</t>
  </si>
  <si>
    <t>ROAD MATERIALS</t>
  </si>
  <si>
    <t>EDC/2020/3025</t>
  </si>
  <si>
    <t>GROCERIES AND PROVISIONS (SXL 1219)</t>
  </si>
  <si>
    <t>EDC/2020/3040</t>
  </si>
  <si>
    <t>RECYCLATE WASTE</t>
  </si>
  <si>
    <t>24 MONTHS</t>
  </si>
  <si>
    <t>SAICA NATUR UK LTD (LOT 1), LEVENSEAT LTD (LOT 2)</t>
  </si>
  <si>
    <t>EDC/2020/3042</t>
  </si>
  <si>
    <t>GENERAL WASTE DISPOSAL - CIVIC AMENITY</t>
  </si>
  <si>
    <t>EDC/2020/3043</t>
  </si>
  <si>
    <t>INTELLIGENT DATA COLLECTION LTD</t>
  </si>
  <si>
    <t>EDC/2020/3052</t>
  </si>
  <si>
    <t>COLLECTION AND TREATMENT OF STREET CLEANING RESIDUES</t>
  </si>
  <si>
    <t>LEVENSEAT LTD</t>
  </si>
  <si>
    <t>EDC/2020/3061</t>
  </si>
  <si>
    <t>DRAINAGE WORKS</t>
  </si>
  <si>
    <t>2 YEARSC(1+1)</t>
  </si>
  <si>
    <t>GEORGE LESLIE, LUDDON,LANES,IPSUM,DAMM ENVIRONMENTAL</t>
  </si>
  <si>
    <t>EDC/2020/3066</t>
  </si>
  <si>
    <t>TRAFFIC MANAGEMENT EQUIPMENT MAINTENANCE &amp; ANCILLARY SUPPORT (2021-2024)</t>
  </si>
  <si>
    <t>DYNNIQ UK LTD</t>
  </si>
  <si>
    <t>EDC/2020/3067</t>
  </si>
  <si>
    <t>CATERING SUNDRIES (SXL 1919)</t>
  </si>
  <si>
    <t>ALLIANCE, BRAKE BROS, INSTOCK</t>
  </si>
  <si>
    <t>EDC/2020/3069</t>
  </si>
  <si>
    <t>EDC/2020/3081</t>
  </si>
  <si>
    <t>EDC/2020/3100</t>
  </si>
  <si>
    <t>5 YEAR +1+1</t>
  </si>
  <si>
    <t>NEC SOLUTIONS LTD</t>
  </si>
  <si>
    <t>12 MONTHS</t>
  </si>
  <si>
    <t>EDC/2020/3113</t>
  </si>
  <si>
    <t>SCHOOL COUNSELLING</t>
  </si>
  <si>
    <t>LIFELINK</t>
  </si>
  <si>
    <t>EDC/2021/3119</t>
  </si>
  <si>
    <t>NEW ADDITIONAL SUPPORT NEEDS SCHOOL - PM, QS, PD SERVICES</t>
  </si>
  <si>
    <t>EDC/2021/3120</t>
  </si>
  <si>
    <t>BOCLAIR - PM, QS, NEC SUPERVISOR &amp; CONTRACT ADMIN SERVICES</t>
  </si>
  <si>
    <t>3 YEARS 6 MONTHS</t>
  </si>
  <si>
    <t>EDC/2021/3123</t>
  </si>
  <si>
    <t>MAINLINE ROAD MARKING LTD</t>
  </si>
  <si>
    <t>EDC/2021/3135</t>
  </si>
  <si>
    <t>NORTHGATE - IWORLD - REVENUES &amp; BENEFITS SYSTEM UPGRADE</t>
  </si>
  <si>
    <t>NEC SOFTWARE SOLUTIONS UK LTD</t>
  </si>
  <si>
    <t>EDC/2021/3139</t>
  </si>
  <si>
    <t>FIRST AID TRAINING</t>
  </si>
  <si>
    <t>1 + 1</t>
  </si>
  <si>
    <t>FIRST AID CO-OPERATIVE</t>
  </si>
  <si>
    <t>EDC/2021/3145</t>
  </si>
  <si>
    <t xml:space="preserve">DOMESTIC FURNITURE AND FURNISHINGS (SXL 2019) </t>
  </si>
  <si>
    <t>CF SERVICES, THE FURNISHING SERVICE, NEW TWO</t>
  </si>
  <si>
    <t>EDC/2021/3150</t>
  </si>
  <si>
    <t>WEB FILTERING AND FIREWALL (SMOOTHWALL)</t>
  </si>
  <si>
    <t>INSIGHT DIRECT (UK)</t>
  </si>
  <si>
    <t>EDC/2021/3171</t>
  </si>
  <si>
    <t>PAY 360</t>
  </si>
  <si>
    <t>EDC/2021/3176</t>
  </si>
  <si>
    <t>CLEANING EQUIPMENT REPLACEMENT</t>
  </si>
  <si>
    <t>DMG FLOORING</t>
  </si>
  <si>
    <t>2 YEARS (1+1)</t>
  </si>
  <si>
    <t>EDC/2021/3181</t>
  </si>
  <si>
    <t>CLIMATE ACTION PLAN CONSULTANCY SUPPORT</t>
  </si>
  <si>
    <t>EDC/2021/3182</t>
  </si>
  <si>
    <t>MP GROUP UK LIMITED</t>
  </si>
  <si>
    <t>11 MONTHS</t>
  </si>
  <si>
    <t>EDC/2021/3224</t>
  </si>
  <si>
    <t>CITY DEAL - STRATEGIC SERVICES - OUTLINE BUSINESS CASE COORDINATION</t>
  </si>
  <si>
    <t>30 MONTHS</t>
  </si>
  <si>
    <t>TURNER &amp; TOWNSEND CONSULTING LTD</t>
  </si>
  <si>
    <t>EDC/2021/3227</t>
  </si>
  <si>
    <t>REAL TIME PASSENGER INFORMATION</t>
  </si>
  <si>
    <t>EDC/2021/3230</t>
  </si>
  <si>
    <t>TELEMATICS</t>
  </si>
  <si>
    <t>MASTERNAUT LIMITED</t>
  </si>
  <si>
    <t>EDC/2021/3237</t>
  </si>
  <si>
    <t>VMWARE SUPPORT &amp; SUBSCRIPTION</t>
  </si>
  <si>
    <t>EDC/2021/3247</t>
  </si>
  <si>
    <t>SEEMIS EDUCATION SYSTEM</t>
  </si>
  <si>
    <t>SEEMIS GROUP (VIA SOUTH LANARKSHIRE COUNCIL)</t>
  </si>
  <si>
    <t>EDC/2021/3249</t>
  </si>
  <si>
    <t>EAST DUNBARTONSHIRE CRIMINAL JUSTICE PEER NAVIGATOR SERVICE - TEST OF CHANGE</t>
  </si>
  <si>
    <t xml:space="preserve">APEX SCOTLAND </t>
  </si>
  <si>
    <t>POSTAL SERVICES</t>
  </si>
  <si>
    <t>SP-19-035</t>
  </si>
  <si>
    <t>ROYAL MAIL, CRITIQOM</t>
  </si>
  <si>
    <t>EDC/2021/3272</t>
  </si>
  <si>
    <t>CIVICA - SERVITOR RENEWAL</t>
  </si>
  <si>
    <t>4 YEARS (+1)</t>
  </si>
  <si>
    <t>EDC/2021/3280
SP-19-020</t>
  </si>
  <si>
    <t>EDC/2021/3281</t>
  </si>
  <si>
    <t>VEHICLE PARTS (SXL 0720)</t>
  </si>
  <si>
    <t>AEBI SCHMIDT UK LIMITED, AM PHILLIP TRUCKTECH LIMITED, CHARLES PUGH WINDSCREENS T/A NATIONAL WINDSCREENS, DENNIS EAGLE LIMITED, DINGBRO LIMITED, ECON ENGINEERING LIMITED, FAUN ZOELLER (UK) LIMITED, FLEET FACTORS LTD, PRIME INDUSTRIAL &amp; JANITORIAL SUPPLIES LIMITED, VOLVO GROUP UK LIMITED</t>
  </si>
  <si>
    <t>EDC/2021/3294</t>
  </si>
  <si>
    <t>SECURE CARE (SXL 0219)</t>
  </si>
  <si>
    <t>EDC/2021/3301</t>
  </si>
  <si>
    <t>CUSTOMER RELATIONSHIP MANAGEMENT SYSTEM &amp; CONTENT MANAGEMENT SYSTEM</t>
  </si>
  <si>
    <t>EDC/2021/3303</t>
  </si>
  <si>
    <t>CUCM  SOFTWARE SUPPORT SERVICE (SWSS) RENEWAL</t>
  </si>
  <si>
    <t>INSIGHT DIRECT UK LTD</t>
  </si>
  <si>
    <t>EDC/2021/3334</t>
  </si>
  <si>
    <t>M365 BACKUP IN THE CLOUD</t>
  </si>
  <si>
    <t>EDC/2021/3335</t>
  </si>
  <si>
    <t>LINK ROAD MAINTENANCE - KIRKINTILLOCH AND BISHOPBRIGGS 2022-25</t>
  </si>
  <si>
    <t>EDC/2021/3349</t>
  </si>
  <si>
    <t>3 YEARS +2</t>
  </si>
  <si>
    <t>LOT 1 - JR SCAFFOLDING SERVICES LOT 2 CLYDE SCAFFOLDING</t>
  </si>
  <si>
    <t>EDC/2021/3353</t>
  </si>
  <si>
    <t>EDUCATION AND OFFICE FURNITURE (SXL 0620)</t>
  </si>
  <si>
    <t>ACTIVE OFFICE SCOTLAND LTD, ALPHA MARKETING SCOTLAND LTD, AZZURRO LTD, CLAREMONT OFFICE FURNITURE LTD, COMMUNITY PLAYTHINGS, COMPLETE BUSINESS SOLUTIONS GROUP LTD, EIGHTSPACE LLP, EQUIP4WORK LTD T/A OFFICE FURNITURE ONLINE, FINDEL EDUCATIONAL, LANGSTANE PRESS LTD, MCLAUGHLIN &amp; HARVEY LTD, MORLEYS (BICESTER) LTD, NORTH CENTRAL OFFICE LTD, CONSORTIUM TTS, SAXEN LTD, SHARP BUSINESS SYSTEMS, SPACERIGHT EUROPE LTD, SPACES TAYLORED LTD, WAGSTAFF, YPO</t>
  </si>
  <si>
    <t>EDC/2021/3357</t>
  </si>
  <si>
    <t>BALMUILDY PRIMARY SCHOOL NEW BUILD</t>
  </si>
  <si>
    <t>n/a</t>
  </si>
  <si>
    <t>HOLMES MILLER, BROWN &amp; WALLACE, ATELIER TEN, COWAL DESIGN, HUB WEST SCOTLAND (HWS)</t>
  </si>
  <si>
    <t>VALLEY GROUP LTD</t>
  </si>
  <si>
    <t>EDC/2021/3377</t>
  </si>
  <si>
    <t>HILLHOUSE QUARRY GROUP LIMITED, TILLICOULTRY QUARRIES LIMITED</t>
  </si>
  <si>
    <t>EDC/2021/3379</t>
  </si>
  <si>
    <t>EDUCATION MATERIALS (SXL 1220)</t>
  </si>
  <si>
    <t>EDC/2021/3382</t>
  </si>
  <si>
    <t xml:space="preserve">WEBSITE DEVELOPMENT AND REPLACEMENT PLATFORM </t>
  </si>
  <si>
    <t>EDC/2021/3383</t>
  </si>
  <si>
    <t>INSTALLATION OF KITCHENS AND BATHROOMS</t>
  </si>
  <si>
    <t>MCLAUGHLIN &amp; HARVEY CONSTRUCTION LIMITED</t>
  </si>
  <si>
    <t>EDC/2022/3395</t>
  </si>
  <si>
    <t>FOOD WASTE DISPOSAL</t>
  </si>
  <si>
    <t>EDC/2022/3396</t>
  </si>
  <si>
    <t>GARDEN WASTE DISPOSAL</t>
  </si>
  <si>
    <t>EDC/2022/3403</t>
  </si>
  <si>
    <t>RECYCLE AND REFUSE CONTAINERS (SXL 0721)</t>
  </si>
  <si>
    <t>CONTENUR UK LIMITED, EGBERT H TAYLOR &amp; CO LIMITED, MGB PLASTICS, STORM ENVIRONMENTAL LIMITED</t>
  </si>
  <si>
    <t>EDC/2022/3415</t>
  </si>
  <si>
    <t>BIELD HOUSING &amp; DAYCARE - OAKBURN PARK DAYCARE</t>
  </si>
  <si>
    <t>EDC/2022/3416</t>
  </si>
  <si>
    <t>PACIFIC CARE - BIRDSTON DAYCARE</t>
  </si>
  <si>
    <t>EDC/2022/3426</t>
  </si>
  <si>
    <t>FOSTERING AND CONTINUING CARE SERVICES (SXL 1020)</t>
  </si>
  <si>
    <t>BARNARDO'S, CARE VISIONS FOSTERING LIMITED, FOSTER CARE ASSOCIATES SCOTLAND LIMITED, FOSTERING RELATIONS, FOSTERPLUS (FOSTERCARE) LIMITED, GOOD SHEPHERD CENTRE, ST ANDREWS CHILDRENS SOCIETY, SWIIS FOSTER CARE SCOTLAND LIMITED, THE ADOLESCENT &amp; CHILDREN'S TRUST</t>
  </si>
  <si>
    <t>EDC/2022/3427</t>
  </si>
  <si>
    <t>EDLC GYM EQUIPMENT</t>
  </si>
  <si>
    <t>LIFE FITNESS (UK) LTD</t>
  </si>
  <si>
    <t>EDC/2022/3429</t>
  </si>
  <si>
    <t>B&amp;B ACCOMMODATION FOR HOMELESS HOUSEHOLDS AND DECANT TENANTS</t>
  </si>
  <si>
    <t>TRAVELPERK UK IRL LTD T/A CLICK TRAVEL LTD</t>
  </si>
  <si>
    <t>EDC/2022/3441</t>
  </si>
  <si>
    <t>MILK (SXL 0521)</t>
  </si>
  <si>
    <t>EDC/2022/3463</t>
  </si>
  <si>
    <t>BEARSDEN &amp; MILNGAVIE PS - DESIGN &amp; BUILD</t>
  </si>
  <si>
    <t>AIDS AND ADAPTATIONS</t>
  </si>
  <si>
    <t>EDC/2022/3473</t>
  </si>
  <si>
    <t xml:space="preserve"> PARENTING CAPACITY ASSESSMENT SERVICE</t>
  </si>
  <si>
    <t>BARNARDO'S</t>
  </si>
  <si>
    <t>EDC/2022/3477</t>
  </si>
  <si>
    <t>3 YEARS + 1</t>
  </si>
  <si>
    <t>JOHN FULTON PLUMBERS LTD</t>
  </si>
  <si>
    <t>3 YEARS (+1 +1)</t>
  </si>
  <si>
    <t>EDC/2022/3487</t>
  </si>
  <si>
    <t>TWO YEARS (+1+1)</t>
  </si>
  <si>
    <t>EDC/2022/3490</t>
  </si>
  <si>
    <t>TYRES (SXL 0221)</t>
  </si>
  <si>
    <t>MCCONNECHY'S TYRE SERVICE</t>
  </si>
  <si>
    <t>WDM LIMITED</t>
  </si>
  <si>
    <t>EDC/2022/3498</t>
  </si>
  <si>
    <t>ORACLE - FUSION</t>
  </si>
  <si>
    <t>7 YEARS</t>
  </si>
  <si>
    <t>EDC/2022/3500</t>
  </si>
  <si>
    <t>VEHICLE AND PLANT HIRE (SXL 0121)</t>
  </si>
  <si>
    <t>ACL HIRE LIMITED, ACRE INDUSTRIAL SERVICES, AEBI SCHMIDT UK LIMITED, ANDREWS SYKES HIRE LTD, BUCHER MUNICIPAL LIMITED, DOHERTY AND LAFFERTY LIMITED, ECON ENGINEERING LIMITED, FRASER C ROBB LIMITED, HAMILTON BROTHERS, HILLHOUSE QUARRY GROUP LIMITED, JARVIE PLANT LIMITED, JOHN MCGEADY LIMITED, LOMOND PLANT LIMITED, NORTHGATE VEHICLE, RIVERSIDE TRUCK RENTAL LIMITED, ROBERT MCCARROLL LTD, SCOTJET LIMITED, SUNBELT RENTALS LIMITED, SWEENEY PLANT &amp; VEHICLE HIRE LIMITED, WH MALCOLM LIMITED, WILLIAM HAMILTON &amp; SONS (CONTRACTORS) LIMITED</t>
  </si>
  <si>
    <t>EDC/2022/3503</t>
  </si>
  <si>
    <t>EAST DUNBARTONSHIRE COUNCIL BRING SITE SERVICING</t>
  </si>
  <si>
    <t>2 YEAR (+1 +1)</t>
  </si>
  <si>
    <t>EDC/2022/3504</t>
  </si>
  <si>
    <t>EQUIPU</t>
  </si>
  <si>
    <t>EDC/2022/3507</t>
  </si>
  <si>
    <t>COMMUNITY PAYBACK</t>
  </si>
  <si>
    <t>EDC/2022/3517</t>
  </si>
  <si>
    <t>HUWS GRAY T/A PDM</t>
  </si>
  <si>
    <t>EDC/2022/3527</t>
  </si>
  <si>
    <t>ORACLE IMPLEMENTATION PARTNER</t>
  </si>
  <si>
    <t>EVOLUTIONARY SYSTEMS COMPANY LIMITED T/A MASTEK</t>
  </si>
  <si>
    <t>EDC/2022/3528</t>
  </si>
  <si>
    <t>RECYCLABLE &amp; RESIDUAL WASTE (SXL 2717)</t>
  </si>
  <si>
    <t>5 YEARS (+2)</t>
  </si>
  <si>
    <t xml:space="preserve"> J&amp;M MURDOCH &amp; SON LIMITED, LEVENSEAT LTD, SCOTTISH WATER HORIZONS</t>
  </si>
  <si>
    <t>EDC/2022/3529</t>
  </si>
  <si>
    <t>PPE INC WORKWEAR AND PANDEMIC RECOVERY ITEMS (SXL 0621)</t>
  </si>
  <si>
    <t>ARCO LIMITED, ASPIRE INDUSTRIAL SERVICES LTD, LION SAFETY LIMITED, UNICO LIMITED</t>
  </si>
  <si>
    <t>EDC/2022/3530</t>
  </si>
  <si>
    <t>FROZEN FOODS (SXL 1120)</t>
  </si>
  <si>
    <t>EDC/2022/3532</t>
  </si>
  <si>
    <t>MOBYSOFT RENTSENSE</t>
  </si>
  <si>
    <t>MOBYSOFT LTD</t>
  </si>
  <si>
    <t>EDC/2022/3546
SP-21-012</t>
  </si>
  <si>
    <t>TECHNOLOGY PERIPHERALS AND INFRASTRUCTURE</t>
  </si>
  <si>
    <t>EDC/2022/3547</t>
  </si>
  <si>
    <t>ASPREY HOUSING MANAGEMENT</t>
  </si>
  <si>
    <t>2 YEARS 4 MONTHS</t>
  </si>
  <si>
    <t>ASPREY MANAGEMENT SOLUTIONS</t>
  </si>
  <si>
    <t>EDC/2022/3548</t>
  </si>
  <si>
    <t>RMMS ROADS MAINTENANCE MANAGEMENT SYSTEM 2023</t>
  </si>
  <si>
    <t>EDC/2022/3551</t>
  </si>
  <si>
    <t>SPT - AUGUST 2022</t>
  </si>
  <si>
    <t>ALLANDER COACHES, DEREK WRIGHT, LINDON TRAVEL, MARIO AVELINO TORTOLANO, THOMAS BUCHANAN, ACE MINIBUSES, MCCOLL'S TRAVEL, RLC TRAVEL SERVICES</t>
  </si>
  <si>
    <t>EDC/2022/3594</t>
  </si>
  <si>
    <t>AD HOC HIRE OF STREET LIGHTING ELECTRICIAN AND MEWP VEHICLE</t>
  </si>
  <si>
    <t>GORDON ELECTRICAL LTD</t>
  </si>
  <si>
    <t>EDC/2022/3599</t>
  </si>
  <si>
    <t>WESTERTON PRIMARY SCHOOL PROFESSIONAL SERVICES</t>
  </si>
  <si>
    <t>MORGAN SINDALL CONSTRUCTION &amp; INFRASTRUCTURE LTD</t>
  </si>
  <si>
    <t>EDC/2022/3603</t>
  </si>
  <si>
    <t>LIBRARY BOOKS AND TEXTBOOOKS (SXL 0921)</t>
  </si>
  <si>
    <t>ASKEWS AND HOLTS LIBRARY SERVICES LIMITED, BLACKWELL BOOKSHOP, BRIGHT RED PUBLISHING LTD , BROWNS BOOKS FOR STUDENTS, GLOWWORM BOOKS AND GIFTS LIMITED, KELVIN BOOKS LTD, OXFORD UNIVERSITY PRESS, PETERS LIMITED, SCOTIA AND CHAMELEON BOOKS LTD, STAR BOOKS, ULVERSCROFT LARGE PRINT BOOKS LIMITED, WATERSTONES BOOKSELLERS LTD</t>
  </si>
  <si>
    <t>EDC/2022/3604</t>
  </si>
  <si>
    <t>GIFT CARD SCHEME CONTINUATION</t>
  </si>
  <si>
    <t>MICONEX LTD T/A TOWN &amp; CITY GIFT CARDS</t>
  </si>
  <si>
    <t>EDC/2022/3611</t>
  </si>
  <si>
    <t>GREEN ACTION TRUST</t>
  </si>
  <si>
    <t>EDC/2022/3621</t>
  </si>
  <si>
    <t>CHILDREN'S RESIDENTIAL CARE AND EDUCATION INCLUDING SHORT BREAKS, SERVICES (SXL 1121)</t>
  </si>
  <si>
    <t>ABBEYFIELD LODGE LTD, ABERLOUR CHILD CARE TRUST, ASPIRE SCOTLAND LTD, CARE VISIONS GROUP LTD (STIRLING), CROSSREACH - BALLIKINRAIN, EAST PARK, KIBBLE EDUCATION AND CARE CENTRE, PARTNERS IN CARE LIMITED - T/A PEBBLES CARE, SPARK OF GENIUS (TRAINING) LIMITED, STEPDOWN, THE MUNGO FOUNDATION</t>
  </si>
  <si>
    <t>EDC/2022/3622</t>
  </si>
  <si>
    <t>SALT FOR WINTER MAINTENANCE (SXL 1521)</t>
  </si>
  <si>
    <t>PEACOCK, IRISH SALT</t>
  </si>
  <si>
    <t>EDC/2022/3624</t>
  </si>
  <si>
    <t>CATHERINE ST JUNCTION REDESIGN 2022 COST CONSULTANT</t>
  </si>
  <si>
    <t>SWECO UK LIMITED</t>
  </si>
  <si>
    <t>EDC/2022/3635</t>
  </si>
  <si>
    <t>HCL - LOTUS NOTES RENEWAL</t>
  </si>
  <si>
    <t>EDC/2022/3646</t>
  </si>
  <si>
    <t>EDC ASH DIEBACK ROADSIDE SURVEY</t>
  </si>
  <si>
    <t>THOMSON ENVIRONMENTAL CONSULTANTS LTD</t>
  </si>
  <si>
    <t>EDC/2022/3656</t>
  </si>
  <si>
    <t>CITY DEAL - WDR &amp; A803 - TRANSPORT MODELLING</t>
  </si>
  <si>
    <t>EDC/2022/3662</t>
  </si>
  <si>
    <t>SCHOOL ESTATES PHASE 2 BOILER REPLACEMENT (SUPPLY AND INSTALL) - BATCH 2</t>
  </si>
  <si>
    <t>EDC/2023/3677</t>
  </si>
  <si>
    <t>VIRGIN MEDIA LTD</t>
  </si>
  <si>
    <t>EDC/2023/3683</t>
  </si>
  <si>
    <t>SOCIAL CARE AGENCY WORKERS (SXL 1721)</t>
  </si>
  <si>
    <t>FLORENCE STAFFING LIMITED, JOBS &amp; CO LTD, NEWCROSS HEALTHCARE SOLUTIONS, REED SPECIALIST RECRUITMENT LIMITED</t>
  </si>
  <si>
    <t>EDC/2023/3687</t>
  </si>
  <si>
    <t>YOUNG PERSON SUBSTANCE MISUSE SERVICE EXTENSION</t>
  </si>
  <si>
    <t xml:space="preserve">WE ARE WITH YOU </t>
  </si>
  <si>
    <t>EDC/2023/3688</t>
  </si>
  <si>
    <t>M365 IMPLEMENTATION SUPPORT PARTNER</t>
  </si>
  <si>
    <t>18 MONTHS (+6 MONTHS)</t>
  </si>
  <si>
    <t>SWORD IT SOLUTIONS LTD</t>
  </si>
  <si>
    <t>EDC/2023/3692</t>
  </si>
  <si>
    <t>M365 LICENSING</t>
  </si>
  <si>
    <t>PHOENIX SOFTWARE LTD</t>
  </si>
  <si>
    <t>EDC/2023/3695</t>
  </si>
  <si>
    <t>ESRI UK</t>
  </si>
  <si>
    <t>EDVA</t>
  </si>
  <si>
    <t>EDC/2023/3713</t>
  </si>
  <si>
    <t>PLAN ALPHA CRM RENEWAL</t>
  </si>
  <si>
    <t>EDC/2023/3714</t>
  </si>
  <si>
    <t>CC4 REMOVAL IN REMAINING SCHOOLS</t>
  </si>
  <si>
    <t>TRUSTMARQUE SOLUTIONS LTD</t>
  </si>
  <si>
    <t>EDC/2023/3722</t>
  </si>
  <si>
    <t>BEARSDEN PRIMARY SCHOOL - NEC PROFESSIONAL SERVICES CONTRACT</t>
  </si>
  <si>
    <t>FAITHFUL + GOULD</t>
  </si>
  <si>
    <t>EDC/2023/3725</t>
  </si>
  <si>
    <t>IDOX UPGRADE</t>
  </si>
  <si>
    <t>IDOX SOFTWARE LIMITED</t>
  </si>
  <si>
    <t>EDC/2023/3728</t>
  </si>
  <si>
    <t>EDC ROADS ASSET MANAGEMENT CONDITION SURVEY</t>
  </si>
  <si>
    <t>GAIST SOLUTIONS LTD</t>
  </si>
  <si>
    <t>EDC/2023/3730</t>
  </si>
  <si>
    <t>CITY DEAL A803 CORRIDOR IMPROVEMENTS DESIGN TEAM RIBA STAGE 2</t>
  </si>
  <si>
    <t>EDC/2023/3733</t>
  </si>
  <si>
    <t>EDC VIBRATION MONITORING SUSTEM REACTEC R LINK</t>
  </si>
  <si>
    <t>REACTEC LIMITED</t>
  </si>
  <si>
    <t>EDC/2023/3735</t>
  </si>
  <si>
    <t>LENNOXTOWN HIGH PARK 3G PITCH &amp; CHANGING PAVILLION PROFESSIONAL CONSULTANT SERVICES</t>
  </si>
  <si>
    <t xml:space="preserve">EDC/2023/3745 </t>
  </si>
  <si>
    <t>MILNGAVIE PRIMARY SCHOOL - NEC PROFESSIONAL SERVICES CONTRACT</t>
  </si>
  <si>
    <t>EDC/2023/3746</t>
  </si>
  <si>
    <t>TWECHAR OUTDOOR PURSUIT CENTRE AND AFFORDABLE HOUSING DELIVERY AGREEMENT</t>
  </si>
  <si>
    <t>MORGAN SINDALL</t>
  </si>
  <si>
    <t>EDC/2023/3747</t>
  </si>
  <si>
    <t>TWECHAR OUTDOOR PURSUIT CENTRE AND AFFORDABLE HOUSING PROFESSIONAL SERVICES</t>
  </si>
  <si>
    <t>EDC/2023/3748</t>
  </si>
  <si>
    <t xml:space="preserve">EDC/2023/3752 </t>
  </si>
  <si>
    <t>LIBERTY PHONE SYSTEM &amp; CC MESSENGER</t>
  </si>
  <si>
    <t>NETCALL</t>
  </si>
  <si>
    <t>EDC/2023/3757</t>
  </si>
  <si>
    <t>CAREFIRST SOCIAL WORK SYSTEM</t>
  </si>
  <si>
    <t>EDC/2023/3761
SP-19-009</t>
  </si>
  <si>
    <t>HIGHLAND FUELS LTD, SCOTTISH FUELS LTD</t>
  </si>
  <si>
    <t>EDC/2023/3762
SP-22-001</t>
  </si>
  <si>
    <t>INTERIM PROFESSIONAL STAFF SERVICES</t>
  </si>
  <si>
    <t>ASA RECRUITMENT, HARVEY NASH LIMITED, LORIEN RESOURCING LTD, VENESKY-BROWN RECRUITMENT</t>
  </si>
  <si>
    <t>EDC/2023/3763
SP-22-002</t>
  </si>
  <si>
    <t>INTERIM IT STAFF SERVICES</t>
  </si>
  <si>
    <t>EDC/2023/3764</t>
  </si>
  <si>
    <t>FRESH MEATS, COOKED MEATS AND FRESH FISH (SXL 0322)</t>
  </si>
  <si>
    <t>BRAKE BROS LIMITED, MCLAYS</t>
  </si>
  <si>
    <t>EDC/2023/3770</t>
  </si>
  <si>
    <t xml:space="preserve">CITY DEAL - GLASGOW CITY COUNCIL </t>
  </si>
  <si>
    <t>EDC/2023/3777
SP-22-003</t>
  </si>
  <si>
    <t>TEMP ADMINISTRATIVE, CATERING AND MANUAL STAFF SERVICES</t>
  </si>
  <si>
    <t>VENESKY-BROWN RECRUITMENT LTD, BLUE ARROW LTD, BRIGHTWORK LIMITED, ASA RECRUITMENT</t>
  </si>
  <si>
    <t>EDC/2023/3783</t>
  </si>
  <si>
    <t>AUDIO VISUAL (SXL 0822)</t>
  </si>
  <si>
    <t>EDC/2023/3799</t>
  </si>
  <si>
    <t>QUARRIERS ADULT PLACEMENT</t>
  </si>
  <si>
    <t>3 YEARS +1+1</t>
  </si>
  <si>
    <t>QUARRIERS SUPPORTED LIVES</t>
  </si>
  <si>
    <t>EDC/2023/3872</t>
  </si>
  <si>
    <t>UK SHARED PROSPERITY</t>
  </si>
  <si>
    <t>1 YEAR 7 MONTHS</t>
  </si>
  <si>
    <t>EDC/2023/3877</t>
  </si>
  <si>
    <t>ECO STARS FLEET RECOGNITION SCHEME</t>
  </si>
  <si>
    <t>2+1</t>
  </si>
  <si>
    <t>EDC/2023/3903</t>
  </si>
  <si>
    <t>FRESH BREAD ROLLS AND BAKERY PRODUCTS (SXL 0723)</t>
  </si>
  <si>
    <t>ALINE TAXIS, AMBASSADOR TAXIS, BROOMHILL TRANSPORT SERVICES, CAB-IT TRANSPORT SERVICES, CRAIG HUNTER TRANSPORT SERVICES, ED TOA, ED TODA, EVAN CARRZ, LENZIE TAXIES, STUART MCNAUGHT, TORRANCE CARS, XL SERVICES</t>
  </si>
  <si>
    <t>ESTIMATED VALUE</t>
  </si>
  <si>
    <t>EDC/2019/2840</t>
  </si>
  <si>
    <t>SOCIAL MEDIA MANAGEMENT TOOL</t>
  </si>
  <si>
    <t>CROWD TECHNOLOGIES LIMITED</t>
  </si>
  <si>
    <t>EDC/2019/2878</t>
  </si>
  <si>
    <t>NEW HOUSING - BLACKTHORN, KERR ST &amp;  THE LOANING</t>
  </si>
  <si>
    <t xml:space="preserve">ONE OFF </t>
  </si>
  <si>
    <t>CRUDEN BUILDING AND RENEWALS LIMITED</t>
  </si>
  <si>
    <t>INSURANCE SERVICES (EXCLUDING BROKING) LOTS 1-4, 6-9</t>
  </si>
  <si>
    <t>AVMI KINLY, SSUK LIMITED</t>
  </si>
  <si>
    <t>D MCGHEE &amp; SONS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</si>
</sst>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dd/mm/yyyy;@"/>
    <numFmt numFmtId="165" formatCode="&quot;£&quot;#,##0.00"/>
  </numFmts>
  <fonts count="7" x14ac:knownFonts="1">
    <font>
      <sz val="11"/>
      <color theme="1"/>
      <name val="Calibri"/>
      <family val="2"/>
      <scheme val="minor"/>
    </font>
    <font>
      <sz val="11"/>
      <color theme="1"/>
      <name val="Calibri"/>
      <family val="2"/>
      <scheme val="minor"/>
    </font>
    <font>
      <sz val="11"/>
      <color rgb="FF006100"/>
      <name val="Calibri"/>
      <family val="2"/>
      <scheme val="minor"/>
    </font>
    <font>
      <b/>
      <sz val="11"/>
      <name val="Calibri"/>
      <family val="2"/>
      <scheme val="minor"/>
    </font>
    <font>
      <sz val="11"/>
      <name val="Calibri"/>
      <family val="2"/>
      <scheme val="minor"/>
    </font>
    <font>
      <sz val="11"/>
      <color theme="1"/>
      <name val="Arial"/>
      <family val="2"/>
    </font>
    <font>
      <sz val="10"/>
      <name val="Arial"/>
      <family val="2"/>
    </font>
  </fonts>
  <fills count="5">
    <fill>
      <patternFill patternType="none"/>
    </fill>
    <fill>
      <patternFill patternType="gray125"/>
    </fill>
    <fill>
      <patternFill patternType="solid">
        <fgColor rgb="FFC6EFCE"/>
      </patternFill>
    </fill>
    <fill>
      <patternFill patternType="solid">
        <fgColor rgb="FFFFFFCC"/>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6">
    <xf numFmtId="0" fontId="0" fillId="0" borderId="0"/>
    <xf numFmtId="44" fontId="1" fillId="0" borderId="0" applyFont="0" applyFill="0" applyBorder="0" applyAlignment="0" applyProtection="0"/>
    <xf numFmtId="0" fontId="2" fillId="2" borderId="0" applyNumberFormat="0" applyBorder="0" applyAlignment="0" applyProtection="0"/>
    <xf numFmtId="0" fontId="1" fillId="3" borderId="1" applyNumberFormat="0" applyFont="0" applyAlignment="0" applyProtection="0"/>
    <xf numFmtId="0" fontId="1" fillId="3" borderId="1" applyNumberFormat="0" applyFont="0" applyAlignment="0" applyProtection="0"/>
    <xf numFmtId="9" fontId="6" fillId="0" borderId="0" applyFont="0" applyFill="0" applyBorder="0" applyAlignment="0" applyProtection="0"/>
  </cellStyleXfs>
  <cellXfs count="55">
    <xf numFmtId="0" fontId="0" fillId="0" borderId="0" xfId="0"/>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64" fontId="3" fillId="0" borderId="3"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0" fillId="0" borderId="3" xfId="0" applyBorder="1" applyAlignment="1">
      <alignment horizontal="center" vertical="center" wrapText="1"/>
    </xf>
    <xf numFmtId="0" fontId="4" fillId="0" borderId="3" xfId="0" applyFont="1" applyBorder="1" applyAlignment="1">
      <alignment horizontal="center" vertical="center" wrapText="1"/>
    </xf>
    <xf numFmtId="14" fontId="4" fillId="0" borderId="3" xfId="0" applyNumberFormat="1" applyFont="1" applyBorder="1" applyAlignment="1" applyProtection="1">
      <alignment horizontal="center" vertical="center" wrapText="1"/>
      <protection locked="0"/>
    </xf>
    <xf numFmtId="164" fontId="4" fillId="0" borderId="3" xfId="0" applyNumberFormat="1" applyFont="1" applyBorder="1" applyAlignment="1" applyProtection="1">
      <alignment horizontal="center" vertical="center" wrapText="1"/>
      <protection locked="0"/>
    </xf>
    <xf numFmtId="44" fontId="4" fillId="0" borderId="3" xfId="0" applyNumberFormat="1" applyFont="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4" fontId="4" fillId="0" borderId="3" xfId="1" applyFont="1" applyFill="1" applyBorder="1" applyAlignment="1" applyProtection="1">
      <alignment horizontal="center" vertical="center" wrapText="1"/>
      <protection locked="0"/>
    </xf>
    <xf numFmtId="0" fontId="1" fillId="0" borderId="3" xfId="3"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4" fontId="1" fillId="0" borderId="3" xfId="3" applyNumberFormat="1" applyFont="1" applyFill="1" applyBorder="1" applyAlignment="1" applyProtection="1">
      <alignment horizontal="center" vertical="center" wrapText="1"/>
      <protection locked="0"/>
    </xf>
    <xf numFmtId="164" fontId="1" fillId="0" borderId="3" xfId="3" applyNumberFormat="1" applyFont="1" applyFill="1" applyBorder="1" applyAlignment="1" applyProtection="1">
      <alignment horizontal="center" vertical="center" wrapText="1"/>
      <protection locked="0"/>
    </xf>
    <xf numFmtId="0" fontId="1" fillId="0" borderId="2" xfId="3" applyFont="1" applyFill="1" applyBorder="1" applyAlignment="1" applyProtection="1">
      <alignment horizontal="center" vertical="center" wrapText="1"/>
      <protection locked="0"/>
    </xf>
    <xf numFmtId="44" fontId="1" fillId="0" borderId="3" xfId="1" applyFont="1" applyFill="1" applyBorder="1" applyAlignment="1" applyProtection="1">
      <alignment horizontal="center" vertical="center" wrapText="1"/>
      <protection locked="0"/>
    </xf>
    <xf numFmtId="164" fontId="4" fillId="0" borderId="3"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xf>
    <xf numFmtId="164" fontId="4" fillId="0" borderId="0" xfId="0" applyNumberFormat="1" applyFont="1" applyAlignment="1" applyProtection="1">
      <alignment horizontal="center" vertical="center" wrapText="1"/>
      <protection locked="0"/>
    </xf>
    <xf numFmtId="44" fontId="0" fillId="0" borderId="3" xfId="0" applyNumberFormat="1" applyBorder="1" applyAlignment="1">
      <alignment horizontal="center" vertical="center"/>
    </xf>
    <xf numFmtId="44" fontId="4" fillId="0" borderId="5" xfId="0" applyNumberFormat="1" applyFont="1" applyBorder="1" applyAlignment="1" applyProtection="1">
      <alignment horizontal="center" vertical="center" wrapText="1"/>
      <protection locked="0"/>
    </xf>
    <xf numFmtId="17" fontId="0" fillId="0" borderId="2" xfId="0" applyNumberFormat="1" applyBorder="1" applyAlignment="1">
      <alignment horizontal="center" vertical="center"/>
    </xf>
    <xf numFmtId="0" fontId="4" fillId="0" borderId="4" xfId="0" applyFont="1" applyBorder="1" applyAlignment="1" applyProtection="1">
      <alignment horizontal="center" vertical="center" wrapText="1"/>
      <protection locked="0"/>
    </xf>
    <xf numFmtId="14" fontId="0" fillId="0" borderId="3" xfId="0" applyNumberFormat="1" applyBorder="1" applyAlignment="1">
      <alignment horizontal="center" vertical="center"/>
    </xf>
    <xf numFmtId="17" fontId="0" fillId="0" borderId="2" xfId="0" applyNumberFormat="1" applyBorder="1" applyAlignment="1">
      <alignment horizontal="center" vertical="center" wrapText="1"/>
    </xf>
    <xf numFmtId="0" fontId="0" fillId="0" borderId="7" xfId="0" applyBorder="1" applyAlignment="1">
      <alignment horizontal="center" vertical="center"/>
    </xf>
    <xf numFmtId="44" fontId="0" fillId="0" borderId="5" xfId="0" applyNumberForma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wrapText="1"/>
    </xf>
    <xf numFmtId="0" fontId="4" fillId="0" borderId="6" xfId="0" applyFont="1" applyBorder="1" applyAlignment="1" applyProtection="1">
      <alignment horizontal="center" vertical="center" wrapText="1"/>
      <protection locked="0"/>
    </xf>
    <xf numFmtId="44" fontId="0" fillId="0" borderId="10" xfId="0" applyNumberFormat="1" applyBorder="1" applyAlignment="1">
      <alignment horizontal="center" vertical="center"/>
    </xf>
    <xf numFmtId="44" fontId="5" fillId="0" borderId="3" xfId="0" applyNumberFormat="1" applyFont="1" applyBorder="1" applyAlignment="1">
      <alignment horizontal="center" vertical="center"/>
    </xf>
    <xf numFmtId="0" fontId="4" fillId="0" borderId="8" xfId="0" applyFont="1" applyBorder="1" applyAlignment="1" applyProtection="1">
      <alignment horizontal="center" vertical="center" wrapText="1"/>
      <protection locked="0"/>
    </xf>
    <xf numFmtId="44" fontId="0" fillId="0" borderId="3" xfId="0" applyNumberFormat="1" applyBorder="1" applyAlignment="1">
      <alignment vertical="center"/>
    </xf>
    <xf numFmtId="44" fontId="4" fillId="0" borderId="10" xfId="1" applyFont="1" applyFill="1" applyBorder="1" applyAlignment="1" applyProtection="1">
      <alignment horizontal="center" vertical="center" wrapText="1"/>
      <protection locked="0"/>
    </xf>
    <xf numFmtId="44" fontId="0" fillId="0" borderId="3" xfId="0" applyNumberFormat="1" applyBorder="1" applyAlignment="1">
      <alignment horizontal="right" vertical="center"/>
    </xf>
    <xf numFmtId="0" fontId="0" fillId="0" borderId="2" xfId="0" applyBorder="1" applyAlignment="1">
      <alignment horizontal="center" vertical="center" wrapText="1"/>
    </xf>
    <xf numFmtId="17" fontId="0" fillId="0" borderId="9" xfId="0" applyNumberFormat="1" applyBorder="1" applyAlignment="1">
      <alignment horizontal="center" vertical="center"/>
    </xf>
    <xf numFmtId="44" fontId="4" fillId="0" borderId="5" xfId="1" applyFont="1" applyFill="1" applyBorder="1" applyAlignment="1" applyProtection="1">
      <alignment horizontal="center" vertical="center" wrapText="1"/>
      <protection locked="0"/>
    </xf>
    <xf numFmtId="165" fontId="3" fillId="0" borderId="3" xfId="0" applyNumberFormat="1" applyFont="1" applyBorder="1" applyAlignment="1" applyProtection="1">
      <alignment horizontal="center" vertical="center" wrapText="1"/>
      <protection locked="0"/>
    </xf>
    <xf numFmtId="165" fontId="4" fillId="0" borderId="0" xfId="0" applyNumberFormat="1" applyFont="1" applyAlignment="1" applyProtection="1">
      <alignment horizontal="center" vertical="center" wrapText="1"/>
      <protection locked="0"/>
    </xf>
    <xf numFmtId="0" fontId="0" fillId="0" borderId="2" xfId="0" applyFill="1" applyBorder="1" applyAlignment="1">
      <alignment horizontal="center" vertical="center"/>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14" fontId="4" fillId="0" borderId="3"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0" fillId="4" borderId="3" xfId="0" applyFill="1" applyBorder="1" applyAlignment="1">
      <alignment horizontal="center" vertical="center"/>
    </xf>
    <xf numFmtId="0" fontId="4" fillId="4" borderId="6" xfId="0" applyFont="1" applyFill="1" applyBorder="1" applyAlignment="1" applyProtection="1">
      <alignment horizontal="center" vertical="center" wrapText="1"/>
      <protection locked="0"/>
    </xf>
    <xf numFmtId="0" fontId="0" fillId="4" borderId="2" xfId="0" applyFill="1" applyBorder="1" applyAlignment="1">
      <alignment horizontal="center" vertical="center"/>
    </xf>
    <xf numFmtId="17" fontId="0" fillId="4" borderId="2" xfId="0" applyNumberFormat="1" applyFill="1" applyBorder="1" applyAlignment="1">
      <alignment horizontal="center" vertical="center"/>
    </xf>
  </cellXfs>
  <cellStyles count="6">
    <cellStyle name="Currency" xfId="1" builtinId="4"/>
    <cellStyle name="Good" xfId="2" builtinId="26"/>
    <cellStyle name="Normal" xfId="0" builtinId="0"/>
    <cellStyle name="Note 2" xfId="3" xr:uid="{EFB45764-6516-4E04-91D9-D62BC3BE6B08}"/>
    <cellStyle name="Note 3" xfId="4" xr:uid="{C15B7A52-04AF-48D7-B330-18A12F273C9F}"/>
    <cellStyle name="Percent 3" xfId="5" xr:uid="{C2ADE3C2-1D36-41D4-8DDD-656B223EDC70}"/>
  </cellStyles>
  <dxfs count="5">
    <dxf>
      <font>
        <color rgb="FF9C0006"/>
      </font>
      <fill>
        <patternFill>
          <bgColor rgb="FFFFC7CE"/>
        </patternFill>
      </fill>
    </dxf>
    <dxf>
      <font>
        <color rgb="FF9C0006"/>
      </font>
      <fill>
        <patternFill>
          <bgColor rgb="FFFFC7CE"/>
        </patternFill>
      </fill>
    </dxf>
    <dxf>
      <font>
        <color theme="9"/>
      </font>
    </dxf>
    <dxf>
      <font>
        <strike/>
        <color rgb="FFFF0000"/>
      </font>
    </dxf>
    <dxf>
      <font>
        <strike val="0"/>
        <color theme="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5</xdr:row>
      <xdr:rowOff>0</xdr:rowOff>
    </xdr:from>
    <xdr:to>
      <xdr:col>11</xdr:col>
      <xdr:colOff>59690</xdr:colOff>
      <xdr:row>5</xdr:row>
      <xdr:rowOff>59690</xdr:rowOff>
    </xdr:to>
    <xdr:pic>
      <xdr:nvPicPr>
        <xdr:cNvPr id="2" name="Picture 1" descr="http://fms.eastdunbarton.gov.uk:8000/OA_HTML/cabo/images/swan/t.gif">
          <a:extLst>
            <a:ext uri="{FF2B5EF4-FFF2-40B4-BE49-F238E27FC236}">
              <a16:creationId xmlns:a16="http://schemas.microsoft.com/office/drawing/2014/main" id="{138DA83B-DEF1-44CE-B229-8E896E5C09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23790592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59690</xdr:colOff>
      <xdr:row>5</xdr:row>
      <xdr:rowOff>59690</xdr:rowOff>
    </xdr:to>
    <xdr:pic>
      <xdr:nvPicPr>
        <xdr:cNvPr id="3" name="Picture 2" descr="http://fms.eastdunbarton.gov.uk:8000/OA_HTML/cabo/images/swan/t.gif">
          <a:extLst>
            <a:ext uri="{FF2B5EF4-FFF2-40B4-BE49-F238E27FC236}">
              <a16:creationId xmlns:a16="http://schemas.microsoft.com/office/drawing/2014/main" id="{436E810B-09F6-4989-B030-E516BCC49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23828692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59690</xdr:colOff>
      <xdr:row>5</xdr:row>
      <xdr:rowOff>59690</xdr:rowOff>
    </xdr:to>
    <xdr:pic>
      <xdr:nvPicPr>
        <xdr:cNvPr id="4" name="Picture 3" descr="http://fms.eastdunbarton.gov.uk:8000/OA_HTML/cabo/images/swan/t.gif">
          <a:extLst>
            <a:ext uri="{FF2B5EF4-FFF2-40B4-BE49-F238E27FC236}">
              <a16:creationId xmlns:a16="http://schemas.microsoft.com/office/drawing/2014/main" id="{573C8ECD-4148-4C12-AAE8-042EC630B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23866792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59690</xdr:colOff>
      <xdr:row>5</xdr:row>
      <xdr:rowOff>59690</xdr:rowOff>
    </xdr:to>
    <xdr:pic>
      <xdr:nvPicPr>
        <xdr:cNvPr id="5" name="Picture 4" descr="http://fms.eastdunbarton.gov.uk:8000/OA_HTML/cabo/images/swan/t.gif">
          <a:extLst>
            <a:ext uri="{FF2B5EF4-FFF2-40B4-BE49-F238E27FC236}">
              <a16:creationId xmlns:a16="http://schemas.microsoft.com/office/drawing/2014/main" id="{E351BAEA-A83E-4695-8613-508337227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23904892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59690</xdr:colOff>
      <xdr:row>5</xdr:row>
      <xdr:rowOff>59690</xdr:rowOff>
    </xdr:to>
    <xdr:pic>
      <xdr:nvPicPr>
        <xdr:cNvPr id="6" name="Picture 5" descr="http://fms.eastdunbarton.gov.uk:8000/OA_HTML/cabo/images/swan/t.gif">
          <a:extLst>
            <a:ext uri="{FF2B5EF4-FFF2-40B4-BE49-F238E27FC236}">
              <a16:creationId xmlns:a16="http://schemas.microsoft.com/office/drawing/2014/main" id="{6E374F3B-5314-4966-95F5-D6DA9A594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23942992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59690</xdr:colOff>
      <xdr:row>5</xdr:row>
      <xdr:rowOff>59690</xdr:rowOff>
    </xdr:to>
    <xdr:pic>
      <xdr:nvPicPr>
        <xdr:cNvPr id="7" name="Picture 6" descr="http://fms.eastdunbarton.gov.uk:8000/OA_HTML/cabo/images/swan/t.gif">
          <a:extLst>
            <a:ext uri="{FF2B5EF4-FFF2-40B4-BE49-F238E27FC236}">
              <a16:creationId xmlns:a16="http://schemas.microsoft.com/office/drawing/2014/main" id="{3AADF110-790D-4F74-8D93-EDD8A87D5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23981092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59690</xdr:colOff>
      <xdr:row>5</xdr:row>
      <xdr:rowOff>59690</xdr:rowOff>
    </xdr:to>
    <xdr:pic>
      <xdr:nvPicPr>
        <xdr:cNvPr id="8" name="Picture 7" descr="http://fms.eastdunbarton.gov.uk:8000/OA_HTML/cabo/images/swan/t.gif">
          <a:extLst>
            <a:ext uri="{FF2B5EF4-FFF2-40B4-BE49-F238E27FC236}">
              <a16:creationId xmlns:a16="http://schemas.microsoft.com/office/drawing/2014/main" id="{3EFC91E7-85A9-47ED-B494-8A2D1147E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24019192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59690</xdr:colOff>
      <xdr:row>5</xdr:row>
      <xdr:rowOff>59690</xdr:rowOff>
    </xdr:to>
    <xdr:pic>
      <xdr:nvPicPr>
        <xdr:cNvPr id="9" name="Picture 8" descr="http://fms.eastdunbarton.gov.uk:8000/OA_HTML/cabo/images/swan/t.gif">
          <a:extLst>
            <a:ext uri="{FF2B5EF4-FFF2-40B4-BE49-F238E27FC236}">
              <a16:creationId xmlns:a16="http://schemas.microsoft.com/office/drawing/2014/main" id="{B3F9A9C1-9942-4D0C-9DD9-2C040BF65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24057292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59690</xdr:colOff>
      <xdr:row>5</xdr:row>
      <xdr:rowOff>59690</xdr:rowOff>
    </xdr:to>
    <xdr:pic>
      <xdr:nvPicPr>
        <xdr:cNvPr id="10" name="Picture 9" descr="http://fms.eastdunbarton.gov.uk:8000/OA_HTML/cabo/images/swan/t.gif">
          <a:extLst>
            <a:ext uri="{FF2B5EF4-FFF2-40B4-BE49-F238E27FC236}">
              <a16:creationId xmlns:a16="http://schemas.microsoft.com/office/drawing/2014/main" id="{12CAF512-CCD7-4AD7-8BD1-1A93E9F4F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23638192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59690</xdr:colOff>
      <xdr:row>5</xdr:row>
      <xdr:rowOff>59690</xdr:rowOff>
    </xdr:to>
    <xdr:pic>
      <xdr:nvPicPr>
        <xdr:cNvPr id="11" name="Picture 10" descr="http://fms.eastdunbarton.gov.uk:8000/OA_HTML/cabo/images/swan/t.gif">
          <a:extLst>
            <a:ext uri="{FF2B5EF4-FFF2-40B4-BE49-F238E27FC236}">
              <a16:creationId xmlns:a16="http://schemas.microsoft.com/office/drawing/2014/main" id="{C793E3A9-58EA-444E-892A-418795510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23676292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59690</xdr:colOff>
      <xdr:row>5</xdr:row>
      <xdr:rowOff>59690</xdr:rowOff>
    </xdr:to>
    <xdr:pic>
      <xdr:nvPicPr>
        <xdr:cNvPr id="12" name="Picture 11" descr="http://fms.eastdunbarton.gov.uk:8000/OA_HTML/cabo/images/swan/t.gif">
          <a:extLst>
            <a:ext uri="{FF2B5EF4-FFF2-40B4-BE49-F238E27FC236}">
              <a16:creationId xmlns:a16="http://schemas.microsoft.com/office/drawing/2014/main" id="{DEEAB4F4-12E5-4767-BA0A-F824EEB26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23714392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59690</xdr:colOff>
      <xdr:row>5</xdr:row>
      <xdr:rowOff>59690</xdr:rowOff>
    </xdr:to>
    <xdr:pic>
      <xdr:nvPicPr>
        <xdr:cNvPr id="13" name="Picture 12" descr="http://fms.eastdunbarton.gov.uk:8000/OA_HTML/cabo/images/swan/t.gif">
          <a:extLst>
            <a:ext uri="{FF2B5EF4-FFF2-40B4-BE49-F238E27FC236}">
              <a16:creationId xmlns:a16="http://schemas.microsoft.com/office/drawing/2014/main" id="{2EA61BC7-4077-4CEB-B8FE-D334FF7B5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23752492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59690</xdr:colOff>
      <xdr:row>77</xdr:row>
      <xdr:rowOff>59690</xdr:rowOff>
    </xdr:to>
    <xdr:pic>
      <xdr:nvPicPr>
        <xdr:cNvPr id="14" name="Picture 13" descr="http://fms.eastdunbarton.gov.uk:8000/OA_HTML/cabo/images/swan/t.gif">
          <a:extLst>
            <a:ext uri="{FF2B5EF4-FFF2-40B4-BE49-F238E27FC236}">
              <a16:creationId xmlns:a16="http://schemas.microsoft.com/office/drawing/2014/main" id="{12B586F6-CE33-4DD0-99AA-5612EBE71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1858207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59690</xdr:colOff>
      <xdr:row>77</xdr:row>
      <xdr:rowOff>59690</xdr:rowOff>
    </xdr:to>
    <xdr:pic>
      <xdr:nvPicPr>
        <xdr:cNvPr id="15" name="Picture 14" descr="http://fms.eastdunbarton.gov.uk:8000/OA_HTML/cabo/images/swan/t.gif">
          <a:extLst>
            <a:ext uri="{FF2B5EF4-FFF2-40B4-BE49-F238E27FC236}">
              <a16:creationId xmlns:a16="http://schemas.microsoft.com/office/drawing/2014/main" id="{FC8C1AE9-A880-4C21-AF80-0946B871B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1892497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59690</xdr:colOff>
      <xdr:row>77</xdr:row>
      <xdr:rowOff>59690</xdr:rowOff>
    </xdr:to>
    <xdr:pic>
      <xdr:nvPicPr>
        <xdr:cNvPr id="16" name="Picture 15" descr="http://fms.eastdunbarton.gov.uk:8000/OA_HTML/cabo/images/swan/t.gif">
          <a:extLst>
            <a:ext uri="{FF2B5EF4-FFF2-40B4-BE49-F238E27FC236}">
              <a16:creationId xmlns:a16="http://schemas.microsoft.com/office/drawing/2014/main" id="{B4DCA024-D222-43EB-ABB2-8B1846419D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1926787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59690</xdr:colOff>
      <xdr:row>77</xdr:row>
      <xdr:rowOff>59690</xdr:rowOff>
    </xdr:to>
    <xdr:pic>
      <xdr:nvPicPr>
        <xdr:cNvPr id="17" name="Picture 16" descr="http://fms.eastdunbarton.gov.uk:8000/OA_HTML/cabo/images/swan/t.gif">
          <a:extLst>
            <a:ext uri="{FF2B5EF4-FFF2-40B4-BE49-F238E27FC236}">
              <a16:creationId xmlns:a16="http://schemas.microsoft.com/office/drawing/2014/main" id="{0FA6575B-2F8D-4786-9C56-B3A6CBA252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1961077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59690</xdr:colOff>
      <xdr:row>77</xdr:row>
      <xdr:rowOff>59690</xdr:rowOff>
    </xdr:to>
    <xdr:pic>
      <xdr:nvPicPr>
        <xdr:cNvPr id="18" name="Picture 17" descr="http://fms.eastdunbarton.gov.uk:8000/OA_HTML/cabo/images/swan/t.gif">
          <a:extLst>
            <a:ext uri="{FF2B5EF4-FFF2-40B4-BE49-F238E27FC236}">
              <a16:creationId xmlns:a16="http://schemas.microsoft.com/office/drawing/2014/main" id="{57E78FDE-2FBC-4667-807C-2DC0CBAFD0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1995367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59690</xdr:colOff>
      <xdr:row>77</xdr:row>
      <xdr:rowOff>59690</xdr:rowOff>
    </xdr:to>
    <xdr:pic>
      <xdr:nvPicPr>
        <xdr:cNvPr id="19" name="Picture 18" descr="http://fms.eastdunbarton.gov.uk:8000/OA_HTML/cabo/images/swan/t.gif">
          <a:extLst>
            <a:ext uri="{FF2B5EF4-FFF2-40B4-BE49-F238E27FC236}">
              <a16:creationId xmlns:a16="http://schemas.microsoft.com/office/drawing/2014/main" id="{5C580A6B-C84F-429B-B02D-5FB002914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029657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59690</xdr:colOff>
      <xdr:row>77</xdr:row>
      <xdr:rowOff>59690</xdr:rowOff>
    </xdr:to>
    <xdr:pic>
      <xdr:nvPicPr>
        <xdr:cNvPr id="20" name="Picture 19" descr="http://fms.eastdunbarton.gov.uk:8000/OA_HTML/cabo/images/swan/t.gif">
          <a:extLst>
            <a:ext uri="{FF2B5EF4-FFF2-40B4-BE49-F238E27FC236}">
              <a16:creationId xmlns:a16="http://schemas.microsoft.com/office/drawing/2014/main" id="{2DF5C9DC-39CB-4370-B6B0-F4590C8DD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063947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59690</xdr:colOff>
      <xdr:row>77</xdr:row>
      <xdr:rowOff>59690</xdr:rowOff>
    </xdr:to>
    <xdr:pic>
      <xdr:nvPicPr>
        <xdr:cNvPr id="21" name="Picture 20" descr="http://fms.eastdunbarton.gov.uk:8000/OA_HTML/cabo/images/swan/t.gif">
          <a:extLst>
            <a:ext uri="{FF2B5EF4-FFF2-40B4-BE49-F238E27FC236}">
              <a16:creationId xmlns:a16="http://schemas.microsoft.com/office/drawing/2014/main" id="{B3E9DFA6-405A-4F66-B188-E303C65DB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098237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59690</xdr:colOff>
      <xdr:row>77</xdr:row>
      <xdr:rowOff>59690</xdr:rowOff>
    </xdr:to>
    <xdr:pic>
      <xdr:nvPicPr>
        <xdr:cNvPr id="22" name="Picture 21" descr="http://fms.eastdunbarton.gov.uk:8000/OA_HTML/cabo/images/swan/t.gif">
          <a:extLst>
            <a:ext uri="{FF2B5EF4-FFF2-40B4-BE49-F238E27FC236}">
              <a16:creationId xmlns:a16="http://schemas.microsoft.com/office/drawing/2014/main" id="{10BA6C5B-F9D9-4672-8C12-9921D62EC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1721047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59690</xdr:colOff>
      <xdr:row>77</xdr:row>
      <xdr:rowOff>59690</xdr:rowOff>
    </xdr:to>
    <xdr:pic>
      <xdr:nvPicPr>
        <xdr:cNvPr id="23" name="Picture 22" descr="http://fms.eastdunbarton.gov.uk:8000/OA_HTML/cabo/images/swan/t.gif">
          <a:extLst>
            <a:ext uri="{FF2B5EF4-FFF2-40B4-BE49-F238E27FC236}">
              <a16:creationId xmlns:a16="http://schemas.microsoft.com/office/drawing/2014/main" id="{F463B62D-A645-4AAD-B9E4-4CE7629A7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1755337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59690</xdr:colOff>
      <xdr:row>77</xdr:row>
      <xdr:rowOff>59690</xdr:rowOff>
    </xdr:to>
    <xdr:pic>
      <xdr:nvPicPr>
        <xdr:cNvPr id="24" name="Picture 23" descr="http://fms.eastdunbarton.gov.uk:8000/OA_HTML/cabo/images/swan/t.gif">
          <a:extLst>
            <a:ext uri="{FF2B5EF4-FFF2-40B4-BE49-F238E27FC236}">
              <a16:creationId xmlns:a16="http://schemas.microsoft.com/office/drawing/2014/main" id="{F0BBB143-B09E-431F-B94B-FF724155B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1789627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59690</xdr:colOff>
      <xdr:row>77</xdr:row>
      <xdr:rowOff>59690</xdr:rowOff>
    </xdr:to>
    <xdr:pic>
      <xdr:nvPicPr>
        <xdr:cNvPr id="25" name="Picture 24" descr="http://fms.eastdunbarton.gov.uk:8000/OA_HTML/cabo/images/swan/t.gif">
          <a:extLst>
            <a:ext uri="{FF2B5EF4-FFF2-40B4-BE49-F238E27FC236}">
              <a16:creationId xmlns:a16="http://schemas.microsoft.com/office/drawing/2014/main" id="{A0DFC096-3EBF-4501-BAA1-CCCE0FC8F0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18239175"/>
          <a:ext cx="59690" cy="59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60960</xdr:colOff>
      <xdr:row>77</xdr:row>
      <xdr:rowOff>60960</xdr:rowOff>
    </xdr:to>
    <xdr:pic>
      <xdr:nvPicPr>
        <xdr:cNvPr id="26" name="Picture 25" descr="http://fms.eastdunbarton.gov.uk:8000/OA_HTML/cabo/images/swan/t.gif">
          <a:extLst>
            <a:ext uri="{FF2B5EF4-FFF2-40B4-BE49-F238E27FC236}">
              <a16:creationId xmlns:a16="http://schemas.microsoft.com/office/drawing/2014/main" id="{5ADFC60C-A554-490A-89CF-2B43C8363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3039775"/>
          <a:ext cx="60960" cy="60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60960</xdr:colOff>
      <xdr:row>77</xdr:row>
      <xdr:rowOff>60960</xdr:rowOff>
    </xdr:to>
    <xdr:pic>
      <xdr:nvPicPr>
        <xdr:cNvPr id="27" name="Picture 26" descr="http://fms.eastdunbarton.gov.uk:8000/OA_HTML/cabo/images/swan/t.gif">
          <a:extLst>
            <a:ext uri="{FF2B5EF4-FFF2-40B4-BE49-F238E27FC236}">
              <a16:creationId xmlns:a16="http://schemas.microsoft.com/office/drawing/2014/main" id="{6F8F634D-EE8B-4E93-AC3A-15E7FF861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3039775"/>
          <a:ext cx="60960" cy="60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60960</xdr:colOff>
      <xdr:row>77</xdr:row>
      <xdr:rowOff>60960</xdr:rowOff>
    </xdr:to>
    <xdr:pic>
      <xdr:nvPicPr>
        <xdr:cNvPr id="28" name="Picture 27" descr="http://fms.eastdunbarton.gov.uk:8000/OA_HTML/cabo/images/swan/t.gif">
          <a:extLst>
            <a:ext uri="{FF2B5EF4-FFF2-40B4-BE49-F238E27FC236}">
              <a16:creationId xmlns:a16="http://schemas.microsoft.com/office/drawing/2014/main" id="{DA976E04-0229-4620-9DCD-474DE3B84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3039775"/>
          <a:ext cx="60960" cy="60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60960</xdr:colOff>
      <xdr:row>77</xdr:row>
      <xdr:rowOff>60960</xdr:rowOff>
    </xdr:to>
    <xdr:pic>
      <xdr:nvPicPr>
        <xdr:cNvPr id="29" name="Picture 28" descr="http://fms.eastdunbarton.gov.uk:8000/OA_HTML/cabo/images/swan/t.gif">
          <a:extLst>
            <a:ext uri="{FF2B5EF4-FFF2-40B4-BE49-F238E27FC236}">
              <a16:creationId xmlns:a16="http://schemas.microsoft.com/office/drawing/2014/main" id="{F6604129-D6CF-495D-9508-C11055655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3039775"/>
          <a:ext cx="60960" cy="60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60960</xdr:colOff>
      <xdr:row>77</xdr:row>
      <xdr:rowOff>60960</xdr:rowOff>
    </xdr:to>
    <xdr:pic>
      <xdr:nvPicPr>
        <xdr:cNvPr id="30" name="Picture 29" descr="http://fms.eastdunbarton.gov.uk:8000/OA_HTML/cabo/images/swan/t.gif">
          <a:extLst>
            <a:ext uri="{FF2B5EF4-FFF2-40B4-BE49-F238E27FC236}">
              <a16:creationId xmlns:a16="http://schemas.microsoft.com/office/drawing/2014/main" id="{47D7E765-95B2-4DA9-8EEB-FD8AC81CF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3039775"/>
          <a:ext cx="60960" cy="60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60960</xdr:colOff>
      <xdr:row>77</xdr:row>
      <xdr:rowOff>60960</xdr:rowOff>
    </xdr:to>
    <xdr:pic>
      <xdr:nvPicPr>
        <xdr:cNvPr id="31" name="Picture 30" descr="http://fms.eastdunbarton.gov.uk:8000/OA_HTML/cabo/images/swan/t.gif">
          <a:extLst>
            <a:ext uri="{FF2B5EF4-FFF2-40B4-BE49-F238E27FC236}">
              <a16:creationId xmlns:a16="http://schemas.microsoft.com/office/drawing/2014/main" id="{203E5DD0-6000-4E5E-B0C7-105F6C09E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3039775"/>
          <a:ext cx="60960" cy="60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60960</xdr:colOff>
      <xdr:row>77</xdr:row>
      <xdr:rowOff>60960</xdr:rowOff>
    </xdr:to>
    <xdr:pic>
      <xdr:nvPicPr>
        <xdr:cNvPr id="32" name="Picture 31" descr="http://fms.eastdunbarton.gov.uk:8000/OA_HTML/cabo/images/swan/t.gif">
          <a:extLst>
            <a:ext uri="{FF2B5EF4-FFF2-40B4-BE49-F238E27FC236}">
              <a16:creationId xmlns:a16="http://schemas.microsoft.com/office/drawing/2014/main" id="{9D1BA0A0-9AE1-4BBD-8787-2ECC2B8C0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3039775"/>
          <a:ext cx="60960" cy="60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60960</xdr:colOff>
      <xdr:row>77</xdr:row>
      <xdr:rowOff>60960</xdr:rowOff>
    </xdr:to>
    <xdr:pic>
      <xdr:nvPicPr>
        <xdr:cNvPr id="33" name="Picture 32" descr="http://fms.eastdunbarton.gov.uk:8000/OA_HTML/cabo/images/swan/t.gif">
          <a:extLst>
            <a:ext uri="{FF2B5EF4-FFF2-40B4-BE49-F238E27FC236}">
              <a16:creationId xmlns:a16="http://schemas.microsoft.com/office/drawing/2014/main" id="{68429744-4BAC-42CB-BF96-274CEDAB8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3039775"/>
          <a:ext cx="60960" cy="60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60960</xdr:colOff>
      <xdr:row>77</xdr:row>
      <xdr:rowOff>60960</xdr:rowOff>
    </xdr:to>
    <xdr:pic>
      <xdr:nvPicPr>
        <xdr:cNvPr id="34" name="Picture 33" descr="http://fms.eastdunbarton.gov.uk:8000/OA_HTML/cabo/images/swan/t.gif">
          <a:extLst>
            <a:ext uri="{FF2B5EF4-FFF2-40B4-BE49-F238E27FC236}">
              <a16:creationId xmlns:a16="http://schemas.microsoft.com/office/drawing/2014/main" id="{DFEF9B24-DC41-48BF-AB8D-583853453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3039775"/>
          <a:ext cx="60960" cy="60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60960</xdr:colOff>
      <xdr:row>77</xdr:row>
      <xdr:rowOff>60960</xdr:rowOff>
    </xdr:to>
    <xdr:pic>
      <xdr:nvPicPr>
        <xdr:cNvPr id="35" name="Picture 34" descr="http://fms.eastdunbarton.gov.uk:8000/OA_HTML/cabo/images/swan/t.gif">
          <a:extLst>
            <a:ext uri="{FF2B5EF4-FFF2-40B4-BE49-F238E27FC236}">
              <a16:creationId xmlns:a16="http://schemas.microsoft.com/office/drawing/2014/main" id="{3B81B95D-4ED5-4A61-B2F9-CF59434C0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3039775"/>
          <a:ext cx="60960" cy="60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60960</xdr:colOff>
      <xdr:row>77</xdr:row>
      <xdr:rowOff>60960</xdr:rowOff>
    </xdr:to>
    <xdr:pic>
      <xdr:nvPicPr>
        <xdr:cNvPr id="36" name="Picture 35" descr="http://fms.eastdunbarton.gov.uk:8000/OA_HTML/cabo/images/swan/t.gif">
          <a:extLst>
            <a:ext uri="{FF2B5EF4-FFF2-40B4-BE49-F238E27FC236}">
              <a16:creationId xmlns:a16="http://schemas.microsoft.com/office/drawing/2014/main" id="{B74473A1-9221-4A91-A1D8-F150B15F8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3039775"/>
          <a:ext cx="60960" cy="60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77</xdr:row>
      <xdr:rowOff>0</xdr:rowOff>
    </xdr:from>
    <xdr:to>
      <xdr:col>11</xdr:col>
      <xdr:colOff>60960</xdr:colOff>
      <xdr:row>77</xdr:row>
      <xdr:rowOff>60960</xdr:rowOff>
    </xdr:to>
    <xdr:pic>
      <xdr:nvPicPr>
        <xdr:cNvPr id="37" name="Picture 36" descr="http://fms.eastdunbarton.gov.uk:8000/OA_HTML/cabo/images/swan/t.gif">
          <a:extLst>
            <a:ext uri="{FF2B5EF4-FFF2-40B4-BE49-F238E27FC236}">
              <a16:creationId xmlns:a16="http://schemas.microsoft.com/office/drawing/2014/main" id="{3143E4CF-E193-4D4C-BE7C-0098B346A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3039775"/>
          <a:ext cx="60960" cy="60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78</xdr:row>
      <xdr:rowOff>0</xdr:rowOff>
    </xdr:from>
    <xdr:ext cx="63500" cy="63500"/>
    <xdr:pic>
      <xdr:nvPicPr>
        <xdr:cNvPr id="38" name="Picture 37" descr="http://fms.eastdunbarton.gov.uk:8000/OA_HTML/cabo/images/swan/t.gif">
          <a:extLst>
            <a:ext uri="{FF2B5EF4-FFF2-40B4-BE49-F238E27FC236}">
              <a16:creationId xmlns:a16="http://schemas.microsoft.com/office/drawing/2014/main" id="{87DAC1F2-6416-4316-BF0C-E6D315712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5097175"/>
          <a:ext cx="63500" cy="63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78</xdr:row>
      <xdr:rowOff>0</xdr:rowOff>
    </xdr:from>
    <xdr:ext cx="63500" cy="63500"/>
    <xdr:pic>
      <xdr:nvPicPr>
        <xdr:cNvPr id="39" name="Picture 38" descr="http://fms.eastdunbarton.gov.uk:8000/OA_HTML/cabo/images/swan/t.gif">
          <a:extLst>
            <a:ext uri="{FF2B5EF4-FFF2-40B4-BE49-F238E27FC236}">
              <a16:creationId xmlns:a16="http://schemas.microsoft.com/office/drawing/2014/main" id="{060D1062-3F9B-44F8-98D0-516D9063AA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5097175"/>
          <a:ext cx="63500" cy="63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78</xdr:row>
      <xdr:rowOff>0</xdr:rowOff>
    </xdr:from>
    <xdr:ext cx="63500" cy="63500"/>
    <xdr:pic>
      <xdr:nvPicPr>
        <xdr:cNvPr id="40" name="Picture 39" descr="http://fms.eastdunbarton.gov.uk:8000/OA_HTML/cabo/images/swan/t.gif">
          <a:extLst>
            <a:ext uri="{FF2B5EF4-FFF2-40B4-BE49-F238E27FC236}">
              <a16:creationId xmlns:a16="http://schemas.microsoft.com/office/drawing/2014/main" id="{80DF83C5-D528-4838-B414-1244E3D25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5097175"/>
          <a:ext cx="63500" cy="63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78</xdr:row>
      <xdr:rowOff>0</xdr:rowOff>
    </xdr:from>
    <xdr:ext cx="63500" cy="63500"/>
    <xdr:pic>
      <xdr:nvPicPr>
        <xdr:cNvPr id="41" name="Picture 40" descr="http://fms.eastdunbarton.gov.uk:8000/OA_HTML/cabo/images/swan/t.gif">
          <a:extLst>
            <a:ext uri="{FF2B5EF4-FFF2-40B4-BE49-F238E27FC236}">
              <a16:creationId xmlns:a16="http://schemas.microsoft.com/office/drawing/2014/main" id="{8F7E7D8C-826B-482F-8D94-7C05520DF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5097175"/>
          <a:ext cx="63500" cy="63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78</xdr:row>
      <xdr:rowOff>0</xdr:rowOff>
    </xdr:from>
    <xdr:ext cx="63500" cy="63500"/>
    <xdr:pic>
      <xdr:nvPicPr>
        <xdr:cNvPr id="42" name="Picture 41" descr="http://fms.eastdunbarton.gov.uk:8000/OA_HTML/cabo/images/swan/t.gif">
          <a:extLst>
            <a:ext uri="{FF2B5EF4-FFF2-40B4-BE49-F238E27FC236}">
              <a16:creationId xmlns:a16="http://schemas.microsoft.com/office/drawing/2014/main" id="{BB7FD626-661A-44F1-8339-89FE2B288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5097175"/>
          <a:ext cx="63500" cy="63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78</xdr:row>
      <xdr:rowOff>0</xdr:rowOff>
    </xdr:from>
    <xdr:ext cx="63500" cy="63500"/>
    <xdr:pic>
      <xdr:nvPicPr>
        <xdr:cNvPr id="43" name="Picture 42" descr="http://fms.eastdunbarton.gov.uk:8000/OA_HTML/cabo/images/swan/t.gif">
          <a:extLst>
            <a:ext uri="{FF2B5EF4-FFF2-40B4-BE49-F238E27FC236}">
              <a16:creationId xmlns:a16="http://schemas.microsoft.com/office/drawing/2014/main" id="{3948FFF3-28D8-4596-B9C6-EE632CFB2E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5097175"/>
          <a:ext cx="63500" cy="63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78</xdr:row>
      <xdr:rowOff>0</xdr:rowOff>
    </xdr:from>
    <xdr:ext cx="63500" cy="63500"/>
    <xdr:pic>
      <xdr:nvPicPr>
        <xdr:cNvPr id="44" name="Picture 43" descr="http://fms.eastdunbarton.gov.uk:8000/OA_HTML/cabo/images/swan/t.gif">
          <a:extLst>
            <a:ext uri="{FF2B5EF4-FFF2-40B4-BE49-F238E27FC236}">
              <a16:creationId xmlns:a16="http://schemas.microsoft.com/office/drawing/2014/main" id="{5888ACE9-EB1E-4AED-B085-FA5E21A66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5097175"/>
          <a:ext cx="63500" cy="63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78</xdr:row>
      <xdr:rowOff>0</xdr:rowOff>
    </xdr:from>
    <xdr:ext cx="63500" cy="63500"/>
    <xdr:pic>
      <xdr:nvPicPr>
        <xdr:cNvPr id="45" name="Picture 44" descr="http://fms.eastdunbarton.gov.uk:8000/OA_HTML/cabo/images/swan/t.gif">
          <a:extLst>
            <a:ext uri="{FF2B5EF4-FFF2-40B4-BE49-F238E27FC236}">
              <a16:creationId xmlns:a16="http://schemas.microsoft.com/office/drawing/2014/main" id="{00D28E8E-D2E8-470A-9633-A25C17BA3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5097175"/>
          <a:ext cx="63500" cy="63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78</xdr:row>
      <xdr:rowOff>0</xdr:rowOff>
    </xdr:from>
    <xdr:ext cx="63500" cy="63500"/>
    <xdr:pic>
      <xdr:nvPicPr>
        <xdr:cNvPr id="46" name="Picture 45" descr="http://fms.eastdunbarton.gov.uk:8000/OA_HTML/cabo/images/swan/t.gif">
          <a:extLst>
            <a:ext uri="{FF2B5EF4-FFF2-40B4-BE49-F238E27FC236}">
              <a16:creationId xmlns:a16="http://schemas.microsoft.com/office/drawing/2014/main" id="{A0CF8D81-CD51-4BE0-8220-78BEB8A50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5097175"/>
          <a:ext cx="63500" cy="63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78</xdr:row>
      <xdr:rowOff>0</xdr:rowOff>
    </xdr:from>
    <xdr:ext cx="63500" cy="63500"/>
    <xdr:pic>
      <xdr:nvPicPr>
        <xdr:cNvPr id="47" name="Picture 46" descr="http://fms.eastdunbarton.gov.uk:8000/OA_HTML/cabo/images/swan/t.gif">
          <a:extLst>
            <a:ext uri="{FF2B5EF4-FFF2-40B4-BE49-F238E27FC236}">
              <a16:creationId xmlns:a16="http://schemas.microsoft.com/office/drawing/2014/main" id="{9C6EE28F-6E6D-424E-99AD-9091E1824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5097175"/>
          <a:ext cx="63500" cy="63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78</xdr:row>
      <xdr:rowOff>0</xdr:rowOff>
    </xdr:from>
    <xdr:ext cx="63500" cy="63500"/>
    <xdr:pic>
      <xdr:nvPicPr>
        <xdr:cNvPr id="48" name="Picture 47" descr="http://fms.eastdunbarton.gov.uk:8000/OA_HTML/cabo/images/swan/t.gif">
          <a:extLst>
            <a:ext uri="{FF2B5EF4-FFF2-40B4-BE49-F238E27FC236}">
              <a16:creationId xmlns:a16="http://schemas.microsoft.com/office/drawing/2014/main" id="{6A54D6D2-2E83-4B9B-BCA4-B4C34A150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5097175"/>
          <a:ext cx="63500" cy="63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78</xdr:row>
      <xdr:rowOff>0</xdr:rowOff>
    </xdr:from>
    <xdr:ext cx="63500" cy="63500"/>
    <xdr:pic>
      <xdr:nvPicPr>
        <xdr:cNvPr id="49" name="Picture 48" descr="http://fms.eastdunbarton.gov.uk:8000/OA_HTML/cabo/images/swan/t.gif">
          <a:extLst>
            <a:ext uri="{FF2B5EF4-FFF2-40B4-BE49-F238E27FC236}">
              <a16:creationId xmlns:a16="http://schemas.microsoft.com/office/drawing/2014/main" id="{0A190390-CEE5-44BF-BBC5-9DA8B406F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25097175"/>
          <a:ext cx="63500" cy="63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97</xdr:row>
      <xdr:rowOff>0</xdr:rowOff>
    </xdr:from>
    <xdr:to>
      <xdr:col>11</xdr:col>
      <xdr:colOff>59055</xdr:colOff>
      <xdr:row>97</xdr:row>
      <xdr:rowOff>59055</xdr:rowOff>
    </xdr:to>
    <xdr:pic>
      <xdr:nvPicPr>
        <xdr:cNvPr id="50" name="Picture 49" descr="http://fms.eastdunbarton.gov.uk:8000/OA_HTML/cabo/images/swan/t.gif">
          <a:extLst>
            <a:ext uri="{FF2B5EF4-FFF2-40B4-BE49-F238E27FC236}">
              <a16:creationId xmlns:a16="http://schemas.microsoft.com/office/drawing/2014/main" id="{FB07DEC1-93D9-4FC2-BD03-433EA318B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68531175"/>
          <a:ext cx="59055" cy="59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97</xdr:row>
      <xdr:rowOff>0</xdr:rowOff>
    </xdr:from>
    <xdr:to>
      <xdr:col>11</xdr:col>
      <xdr:colOff>59055</xdr:colOff>
      <xdr:row>97</xdr:row>
      <xdr:rowOff>59055</xdr:rowOff>
    </xdr:to>
    <xdr:pic>
      <xdr:nvPicPr>
        <xdr:cNvPr id="51" name="Picture 50" descr="http://fms.eastdunbarton.gov.uk:8000/OA_HTML/cabo/images/swan/t.gif">
          <a:extLst>
            <a:ext uri="{FF2B5EF4-FFF2-40B4-BE49-F238E27FC236}">
              <a16:creationId xmlns:a16="http://schemas.microsoft.com/office/drawing/2014/main" id="{F4A48520-2C3E-499A-AE76-08641D698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68531175"/>
          <a:ext cx="59055" cy="59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97</xdr:row>
      <xdr:rowOff>0</xdr:rowOff>
    </xdr:from>
    <xdr:to>
      <xdr:col>11</xdr:col>
      <xdr:colOff>59055</xdr:colOff>
      <xdr:row>97</xdr:row>
      <xdr:rowOff>59055</xdr:rowOff>
    </xdr:to>
    <xdr:pic>
      <xdr:nvPicPr>
        <xdr:cNvPr id="52" name="Picture 51" descr="http://fms.eastdunbarton.gov.uk:8000/OA_HTML/cabo/images/swan/t.gif">
          <a:extLst>
            <a:ext uri="{FF2B5EF4-FFF2-40B4-BE49-F238E27FC236}">
              <a16:creationId xmlns:a16="http://schemas.microsoft.com/office/drawing/2014/main" id="{5EDBE513-468C-4D81-B6E8-8E466A744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68531175"/>
          <a:ext cx="59055" cy="59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97</xdr:row>
      <xdr:rowOff>0</xdr:rowOff>
    </xdr:from>
    <xdr:to>
      <xdr:col>11</xdr:col>
      <xdr:colOff>59055</xdr:colOff>
      <xdr:row>97</xdr:row>
      <xdr:rowOff>59055</xdr:rowOff>
    </xdr:to>
    <xdr:pic>
      <xdr:nvPicPr>
        <xdr:cNvPr id="53" name="Picture 52" descr="http://fms.eastdunbarton.gov.uk:8000/OA_HTML/cabo/images/swan/t.gif">
          <a:extLst>
            <a:ext uri="{FF2B5EF4-FFF2-40B4-BE49-F238E27FC236}">
              <a16:creationId xmlns:a16="http://schemas.microsoft.com/office/drawing/2014/main" id="{F095D8E6-5D6F-42D8-B213-B7B58F33A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68531175"/>
          <a:ext cx="59055" cy="59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97</xdr:row>
      <xdr:rowOff>0</xdr:rowOff>
    </xdr:from>
    <xdr:to>
      <xdr:col>11</xdr:col>
      <xdr:colOff>59055</xdr:colOff>
      <xdr:row>97</xdr:row>
      <xdr:rowOff>59055</xdr:rowOff>
    </xdr:to>
    <xdr:pic>
      <xdr:nvPicPr>
        <xdr:cNvPr id="54" name="Picture 53" descr="http://fms.eastdunbarton.gov.uk:8000/OA_HTML/cabo/images/swan/t.gif">
          <a:extLst>
            <a:ext uri="{FF2B5EF4-FFF2-40B4-BE49-F238E27FC236}">
              <a16:creationId xmlns:a16="http://schemas.microsoft.com/office/drawing/2014/main" id="{10932E27-9C02-403D-AF89-52CF07CED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68531175"/>
          <a:ext cx="59055" cy="59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97</xdr:row>
      <xdr:rowOff>0</xdr:rowOff>
    </xdr:from>
    <xdr:to>
      <xdr:col>11</xdr:col>
      <xdr:colOff>59055</xdr:colOff>
      <xdr:row>97</xdr:row>
      <xdr:rowOff>59055</xdr:rowOff>
    </xdr:to>
    <xdr:pic>
      <xdr:nvPicPr>
        <xdr:cNvPr id="55" name="Picture 54" descr="http://fms.eastdunbarton.gov.uk:8000/OA_HTML/cabo/images/swan/t.gif">
          <a:extLst>
            <a:ext uri="{FF2B5EF4-FFF2-40B4-BE49-F238E27FC236}">
              <a16:creationId xmlns:a16="http://schemas.microsoft.com/office/drawing/2014/main" id="{F4F2A56B-5EF0-414B-A9F6-1679FE2A7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68531175"/>
          <a:ext cx="59055" cy="59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97</xdr:row>
      <xdr:rowOff>0</xdr:rowOff>
    </xdr:from>
    <xdr:to>
      <xdr:col>11</xdr:col>
      <xdr:colOff>59055</xdr:colOff>
      <xdr:row>97</xdr:row>
      <xdr:rowOff>59055</xdr:rowOff>
    </xdr:to>
    <xdr:pic>
      <xdr:nvPicPr>
        <xdr:cNvPr id="56" name="Picture 55" descr="http://fms.eastdunbarton.gov.uk:8000/OA_HTML/cabo/images/swan/t.gif">
          <a:extLst>
            <a:ext uri="{FF2B5EF4-FFF2-40B4-BE49-F238E27FC236}">
              <a16:creationId xmlns:a16="http://schemas.microsoft.com/office/drawing/2014/main" id="{48B08CE6-143A-4667-9A68-95A7AC0B5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68531175"/>
          <a:ext cx="59055" cy="59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97</xdr:row>
      <xdr:rowOff>0</xdr:rowOff>
    </xdr:from>
    <xdr:to>
      <xdr:col>11</xdr:col>
      <xdr:colOff>59055</xdr:colOff>
      <xdr:row>97</xdr:row>
      <xdr:rowOff>59055</xdr:rowOff>
    </xdr:to>
    <xdr:pic>
      <xdr:nvPicPr>
        <xdr:cNvPr id="57" name="Picture 56" descr="http://fms.eastdunbarton.gov.uk:8000/OA_HTML/cabo/images/swan/t.gif">
          <a:extLst>
            <a:ext uri="{FF2B5EF4-FFF2-40B4-BE49-F238E27FC236}">
              <a16:creationId xmlns:a16="http://schemas.microsoft.com/office/drawing/2014/main" id="{823556A8-A8EE-499B-B10E-4A4A70A471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68864550"/>
          <a:ext cx="59055" cy="59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97</xdr:row>
      <xdr:rowOff>0</xdr:rowOff>
    </xdr:from>
    <xdr:to>
      <xdr:col>11</xdr:col>
      <xdr:colOff>59055</xdr:colOff>
      <xdr:row>97</xdr:row>
      <xdr:rowOff>59055</xdr:rowOff>
    </xdr:to>
    <xdr:pic>
      <xdr:nvPicPr>
        <xdr:cNvPr id="58" name="Picture 57" descr="http://fms.eastdunbarton.gov.uk:8000/OA_HTML/cabo/images/swan/t.gif">
          <a:extLst>
            <a:ext uri="{FF2B5EF4-FFF2-40B4-BE49-F238E27FC236}">
              <a16:creationId xmlns:a16="http://schemas.microsoft.com/office/drawing/2014/main" id="{F7300DE2-86FA-4599-BB51-E62FD6980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68197800"/>
          <a:ext cx="59055" cy="59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97</xdr:row>
      <xdr:rowOff>0</xdr:rowOff>
    </xdr:from>
    <xdr:to>
      <xdr:col>11</xdr:col>
      <xdr:colOff>59055</xdr:colOff>
      <xdr:row>97</xdr:row>
      <xdr:rowOff>59055</xdr:rowOff>
    </xdr:to>
    <xdr:pic>
      <xdr:nvPicPr>
        <xdr:cNvPr id="59" name="Picture 58" descr="http://fms.eastdunbarton.gov.uk:8000/OA_HTML/cabo/images/swan/t.gif">
          <a:extLst>
            <a:ext uri="{FF2B5EF4-FFF2-40B4-BE49-F238E27FC236}">
              <a16:creationId xmlns:a16="http://schemas.microsoft.com/office/drawing/2014/main" id="{F5983B04-63F3-493E-B62C-B6BDA745C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68531175"/>
          <a:ext cx="59055" cy="59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97</xdr:row>
      <xdr:rowOff>0</xdr:rowOff>
    </xdr:from>
    <xdr:to>
      <xdr:col>11</xdr:col>
      <xdr:colOff>59055</xdr:colOff>
      <xdr:row>97</xdr:row>
      <xdr:rowOff>59055</xdr:rowOff>
    </xdr:to>
    <xdr:pic>
      <xdr:nvPicPr>
        <xdr:cNvPr id="60" name="Picture 59" descr="http://fms.eastdunbarton.gov.uk:8000/OA_HTML/cabo/images/swan/t.gif">
          <a:extLst>
            <a:ext uri="{FF2B5EF4-FFF2-40B4-BE49-F238E27FC236}">
              <a16:creationId xmlns:a16="http://schemas.microsoft.com/office/drawing/2014/main" id="{849153F8-96C2-42A5-9C4F-357A0F176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68531175"/>
          <a:ext cx="59055" cy="59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97</xdr:row>
      <xdr:rowOff>0</xdr:rowOff>
    </xdr:from>
    <xdr:to>
      <xdr:col>11</xdr:col>
      <xdr:colOff>59055</xdr:colOff>
      <xdr:row>97</xdr:row>
      <xdr:rowOff>59055</xdr:rowOff>
    </xdr:to>
    <xdr:pic>
      <xdr:nvPicPr>
        <xdr:cNvPr id="61" name="Picture 60" descr="http://fms.eastdunbarton.gov.uk:8000/OA_HTML/cabo/images/swan/t.gif">
          <a:extLst>
            <a:ext uri="{FF2B5EF4-FFF2-40B4-BE49-F238E27FC236}">
              <a16:creationId xmlns:a16="http://schemas.microsoft.com/office/drawing/2014/main" id="{640A2BA9-B58C-4140-AA33-4580B9CD2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0675" y="668531175"/>
          <a:ext cx="59055" cy="59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Ross Nicholson" id="{586E179F-B73B-47C4-9E8E-1F2DAD5AA8E8}" userId="S::Ross.Nicholson@eastdunbarton.gov.uk::8fee5716-0a10-45aa-a70b-fe3d198ce3e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27" dT="2023-05-03T14:35:31.35" personId="{586E179F-B73B-47C4-9E8E-1F2DAD5AA8E8}" id="{3588967E-F11B-4E0D-B8C4-F29D492E4CEC}">
    <text>On Iproc as Global Document Outsourcing</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9D169-B21B-4841-9D97-672C8BDFF31C}">
  <dimension ref="A1:K140"/>
  <sheetViews>
    <sheetView tabSelected="1" zoomScale="70" zoomScaleNormal="70" workbookViewId="0">
      <pane xSplit="2" ySplit="1" topLeftCell="C2" activePane="bottomRight" state="frozen"/>
      <selection pane="topRight" activeCell="C1" sqref="C1"/>
      <selection pane="bottomLeft" activeCell="A2" sqref="A2"/>
      <selection pane="bottomRight" activeCell="B5" sqref="B5"/>
    </sheetView>
  </sheetViews>
  <sheetFormatPr defaultColWidth="20.42578125" defaultRowHeight="15" x14ac:dyDescent="0.25"/>
  <cols>
    <col min="1" max="1" width="32.140625" style="13" bestFit="1" customWidth="1"/>
    <col min="2" max="2" width="71" style="13" customWidth="1"/>
    <col min="3" max="3" width="19.7109375" style="13" customWidth="1"/>
    <col min="4" max="4" width="21.140625" style="13" customWidth="1"/>
    <col min="5" max="5" width="24.7109375" style="23" customWidth="1"/>
    <col min="6" max="6" width="21.42578125" style="13" customWidth="1"/>
    <col min="7" max="7" width="22.85546875" style="13" customWidth="1"/>
    <col min="8" max="8" width="22.42578125" style="13" customWidth="1"/>
    <col min="9" max="9" width="21.42578125" style="13" customWidth="1"/>
    <col min="10" max="10" width="63.28515625" style="13" customWidth="1"/>
    <col min="11" max="11" width="35.5703125" style="45" customWidth="1"/>
    <col min="12" max="16384" width="20.42578125" style="13"/>
  </cols>
  <sheetData>
    <row r="1" spans="1:11" s="4" customFormat="1" ht="45" x14ac:dyDescent="0.25">
      <c r="A1" s="1" t="s">
        <v>0</v>
      </c>
      <c r="B1" s="2" t="s">
        <v>1</v>
      </c>
      <c r="C1" s="2" t="s">
        <v>2</v>
      </c>
      <c r="D1" s="2" t="s">
        <v>3</v>
      </c>
      <c r="E1" s="3" t="s">
        <v>4</v>
      </c>
      <c r="F1" s="2" t="s">
        <v>5</v>
      </c>
      <c r="G1" s="2" t="s">
        <v>6</v>
      </c>
      <c r="H1" s="2" t="s">
        <v>7</v>
      </c>
      <c r="I1" s="2" t="s">
        <v>8</v>
      </c>
      <c r="J1" s="2" t="s">
        <v>9</v>
      </c>
      <c r="K1" s="44" t="s">
        <v>466</v>
      </c>
    </row>
    <row r="2" spans="1:11" ht="15" customHeight="1" x14ac:dyDescent="0.25">
      <c r="A2" s="19" t="s">
        <v>30</v>
      </c>
      <c r="B2" s="15" t="s">
        <v>31</v>
      </c>
      <c r="C2" s="8" t="str">
        <f t="shared" ref="C2:C3" ca="1" si="0">IF(F2&lt;=TODAY(),"COMPLETE", "LIVE")</f>
        <v>LIVE</v>
      </c>
      <c r="D2" s="18">
        <v>39904</v>
      </c>
      <c r="E2" s="17">
        <v>50860</v>
      </c>
      <c r="F2" s="17">
        <v>50860</v>
      </c>
      <c r="G2" s="16" t="s">
        <v>24</v>
      </c>
      <c r="H2" s="15" t="s">
        <v>32</v>
      </c>
      <c r="I2" s="15" t="s">
        <v>20</v>
      </c>
      <c r="J2" s="15" t="s">
        <v>33</v>
      </c>
      <c r="K2" s="20">
        <v>420000000</v>
      </c>
    </row>
    <row r="3" spans="1:11" ht="15" customHeight="1" x14ac:dyDescent="0.25">
      <c r="A3" s="5" t="s">
        <v>62</v>
      </c>
      <c r="B3" s="6" t="s">
        <v>63</v>
      </c>
      <c r="C3" s="8" t="str">
        <f t="shared" ca="1" si="0"/>
        <v>LIVE</v>
      </c>
      <c r="D3" s="9">
        <v>42963</v>
      </c>
      <c r="E3" s="10">
        <v>43327</v>
      </c>
      <c r="F3" s="10">
        <v>46614</v>
      </c>
      <c r="G3" s="9" t="s">
        <v>10</v>
      </c>
      <c r="H3" s="6" t="s">
        <v>58</v>
      </c>
      <c r="I3" s="6" t="s">
        <v>20</v>
      </c>
      <c r="J3" s="6" t="s">
        <v>465</v>
      </c>
      <c r="K3" s="11">
        <v>15000000</v>
      </c>
    </row>
    <row r="4" spans="1:11" ht="30" customHeight="1" x14ac:dyDescent="0.25">
      <c r="A4" s="5" t="s">
        <v>65</v>
      </c>
      <c r="B4" s="7" t="s">
        <v>66</v>
      </c>
      <c r="C4" s="8" t="str">
        <f t="shared" ref="C4" ca="1" si="1">IF(F4&lt;=TODAY(),"COMPLETE", "LIVE")</f>
        <v>LIVE</v>
      </c>
      <c r="D4" s="9">
        <v>42303</v>
      </c>
      <c r="E4" s="10">
        <v>44495</v>
      </c>
      <c r="F4" s="10">
        <v>45591</v>
      </c>
      <c r="G4" s="9" t="s">
        <v>10</v>
      </c>
      <c r="H4" s="6" t="s">
        <v>67</v>
      </c>
      <c r="I4" s="6" t="s">
        <v>26</v>
      </c>
      <c r="J4" s="6" t="s">
        <v>68</v>
      </c>
      <c r="K4" s="11">
        <v>1777061.9919999999</v>
      </c>
    </row>
    <row r="5" spans="1:11" ht="104.25" customHeight="1" x14ac:dyDescent="0.25">
      <c r="A5" s="5" t="s">
        <v>69</v>
      </c>
      <c r="B5" s="7" t="s">
        <v>70</v>
      </c>
      <c r="C5" s="8" t="str">
        <f ca="1">IF(F5&lt;=TODAY(),"COMPLETE", "LIVE")</f>
        <v>LIVE</v>
      </c>
      <c r="D5" s="9">
        <v>43642</v>
      </c>
      <c r="E5" s="10">
        <v>45468</v>
      </c>
      <c r="F5" s="9">
        <v>46929</v>
      </c>
      <c r="G5" s="6" t="s">
        <v>14</v>
      </c>
      <c r="H5" s="6" t="s">
        <v>71</v>
      </c>
      <c r="I5" s="6" t="s">
        <v>20</v>
      </c>
      <c r="J5" s="6" t="s">
        <v>72</v>
      </c>
      <c r="K5" s="11">
        <v>528550</v>
      </c>
    </row>
    <row r="6" spans="1:11" ht="30" customHeight="1" x14ac:dyDescent="0.25">
      <c r="A6" s="5" t="s">
        <v>74</v>
      </c>
      <c r="B6" s="7" t="s">
        <v>37</v>
      </c>
      <c r="C6" s="8" t="str">
        <f ca="1">IF(D6&lt;=TODAY(),"LIVE","IN PROGRESS")</f>
        <v>LIVE</v>
      </c>
      <c r="D6" s="9">
        <v>43782</v>
      </c>
      <c r="E6" s="9">
        <v>44877</v>
      </c>
      <c r="F6" s="9">
        <v>45242</v>
      </c>
      <c r="G6" s="6" t="s">
        <v>11</v>
      </c>
      <c r="H6" s="6" t="s">
        <v>12</v>
      </c>
      <c r="I6" s="6" t="s">
        <v>20</v>
      </c>
      <c r="J6" s="6" t="s">
        <v>75</v>
      </c>
      <c r="K6" s="11">
        <v>55000</v>
      </c>
    </row>
    <row r="7" spans="1:11" ht="36.75" customHeight="1" x14ac:dyDescent="0.25">
      <c r="A7" s="26" t="s">
        <v>91</v>
      </c>
      <c r="B7" s="6" t="s">
        <v>92</v>
      </c>
      <c r="C7" s="8" t="str">
        <f t="shared" ref="C7:C8" ca="1" si="2">IF(F7&lt;=TODAY(),"COMPLETE", "LIVE")</f>
        <v>LIVE</v>
      </c>
      <c r="D7" s="9">
        <v>43577</v>
      </c>
      <c r="E7" s="28">
        <v>44672</v>
      </c>
      <c r="F7" s="28">
        <v>45403</v>
      </c>
      <c r="G7" s="6" t="s">
        <v>18</v>
      </c>
      <c r="H7" s="6" t="s">
        <v>93</v>
      </c>
      <c r="I7" s="6" t="s">
        <v>20</v>
      </c>
      <c r="J7" s="6" t="s">
        <v>94</v>
      </c>
      <c r="K7" s="11">
        <v>120000</v>
      </c>
    </row>
    <row r="8" spans="1:11" ht="36.75" customHeight="1" x14ac:dyDescent="0.25">
      <c r="A8" s="26" t="s">
        <v>95</v>
      </c>
      <c r="B8" s="6" t="s">
        <v>96</v>
      </c>
      <c r="C8" s="8" t="str">
        <f t="shared" ca="1" si="2"/>
        <v>LIVE</v>
      </c>
      <c r="D8" s="9">
        <v>43517</v>
      </c>
      <c r="E8" s="28">
        <v>45343</v>
      </c>
      <c r="F8" s="28">
        <v>45343</v>
      </c>
      <c r="G8" s="6" t="s">
        <v>10</v>
      </c>
      <c r="H8" s="6" t="s">
        <v>19</v>
      </c>
      <c r="I8" s="6" t="s">
        <v>20</v>
      </c>
      <c r="J8" s="6" t="s">
        <v>97</v>
      </c>
      <c r="K8" s="11">
        <v>103000</v>
      </c>
    </row>
    <row r="9" spans="1:11" ht="45" customHeight="1" x14ac:dyDescent="0.25">
      <c r="A9" s="26" t="s">
        <v>98</v>
      </c>
      <c r="B9" s="6" t="s">
        <v>99</v>
      </c>
      <c r="C9" s="8" t="str">
        <f ca="1">IF(F9&lt;=TODAY(),"COMPLETE", "LIVE")</f>
        <v>LIVE</v>
      </c>
      <c r="D9" s="9">
        <v>43556</v>
      </c>
      <c r="E9" s="28">
        <v>45747</v>
      </c>
      <c r="F9" s="28">
        <v>45747</v>
      </c>
      <c r="G9" s="6" t="s">
        <v>10</v>
      </c>
      <c r="H9" s="6" t="s">
        <v>22</v>
      </c>
      <c r="I9" s="6" t="s">
        <v>20</v>
      </c>
      <c r="J9" s="6" t="s">
        <v>100</v>
      </c>
      <c r="K9" s="11">
        <v>111752.79</v>
      </c>
    </row>
    <row r="10" spans="1:11" ht="27.75" customHeight="1" x14ac:dyDescent="0.25">
      <c r="A10" s="26" t="s">
        <v>103</v>
      </c>
      <c r="B10" s="6" t="s">
        <v>104</v>
      </c>
      <c r="C10" s="8" t="str">
        <f t="shared" ref="C10" ca="1" si="3">IF(F10&lt;=TODAY(),"COMPLETE", "LIVE")</f>
        <v>COMPLETE</v>
      </c>
      <c r="D10" s="9">
        <v>43644</v>
      </c>
      <c r="E10" s="10">
        <v>44500</v>
      </c>
      <c r="F10" s="10">
        <v>45230</v>
      </c>
      <c r="G10" s="6" t="s">
        <v>18</v>
      </c>
      <c r="H10" s="6" t="s">
        <v>105</v>
      </c>
      <c r="I10" s="6" t="s">
        <v>20</v>
      </c>
      <c r="J10" s="6" t="s">
        <v>102</v>
      </c>
      <c r="K10" s="11">
        <v>298580</v>
      </c>
    </row>
    <row r="11" spans="1:11" ht="27" customHeight="1" x14ac:dyDescent="0.25">
      <c r="A11" s="26" t="s">
        <v>108</v>
      </c>
      <c r="B11" s="6" t="s">
        <v>109</v>
      </c>
      <c r="C11" s="8" t="str">
        <f ca="1">IF(F11&lt;=TODAY(),"COMPLETE", "LIVE")</f>
        <v>LIVE</v>
      </c>
      <c r="D11" s="21">
        <v>43900</v>
      </c>
      <c r="E11" s="10">
        <v>44994</v>
      </c>
      <c r="F11" s="10">
        <v>45725</v>
      </c>
      <c r="G11" s="6" t="s">
        <v>35</v>
      </c>
      <c r="H11" s="6" t="s">
        <v>21</v>
      </c>
      <c r="I11" s="6" t="s">
        <v>20</v>
      </c>
      <c r="J11" s="6" t="s">
        <v>46</v>
      </c>
      <c r="K11" s="14">
        <v>324290</v>
      </c>
    </row>
    <row r="12" spans="1:11" ht="150" customHeight="1" x14ac:dyDescent="0.25">
      <c r="A12" s="26" t="s">
        <v>110</v>
      </c>
      <c r="B12" s="6" t="s">
        <v>111</v>
      </c>
      <c r="C12" s="8" t="str">
        <f t="shared" ref="C12" ca="1" si="4">IF(F12&lt;=TODAY(),"COMPLETE", "LIVE")</f>
        <v>LIVE</v>
      </c>
      <c r="D12" s="21">
        <v>43525</v>
      </c>
      <c r="E12" s="10">
        <v>44620</v>
      </c>
      <c r="F12" s="10">
        <v>45260</v>
      </c>
      <c r="G12" s="6" t="s">
        <v>11</v>
      </c>
      <c r="H12" s="6" t="s">
        <v>12</v>
      </c>
      <c r="I12" s="6" t="s">
        <v>26</v>
      </c>
      <c r="J12" s="6" t="s">
        <v>112</v>
      </c>
      <c r="K12" s="11">
        <v>76840.91</v>
      </c>
    </row>
    <row r="13" spans="1:11" ht="27" customHeight="1" x14ac:dyDescent="0.25">
      <c r="A13" s="26" t="s">
        <v>114</v>
      </c>
      <c r="B13" s="6" t="s">
        <v>115</v>
      </c>
      <c r="C13" s="8" t="str">
        <f t="shared" ref="C13:C14" ca="1" si="5">IF(F13&lt;=TODAY(),"COMPLETE", "LIVE")</f>
        <v>LIVE</v>
      </c>
      <c r="D13" s="9">
        <v>43822</v>
      </c>
      <c r="E13" s="9">
        <v>44918</v>
      </c>
      <c r="F13" s="9">
        <v>45283</v>
      </c>
      <c r="G13" s="6" t="s">
        <v>11</v>
      </c>
      <c r="H13" s="6" t="s">
        <v>116</v>
      </c>
      <c r="I13" s="6" t="s">
        <v>38</v>
      </c>
      <c r="J13" s="6" t="s">
        <v>117</v>
      </c>
      <c r="K13" s="14">
        <v>59100.3</v>
      </c>
    </row>
    <row r="14" spans="1:11" ht="27" customHeight="1" x14ac:dyDescent="0.25">
      <c r="A14" s="26" t="s">
        <v>467</v>
      </c>
      <c r="B14" s="6" t="s">
        <v>468</v>
      </c>
      <c r="C14" s="8" t="str">
        <f t="shared" ca="1" si="5"/>
        <v>COMPLETE</v>
      </c>
      <c r="D14" s="9">
        <v>43770</v>
      </c>
      <c r="E14" s="9">
        <v>44500</v>
      </c>
      <c r="F14" s="9">
        <v>45220</v>
      </c>
      <c r="G14" s="6" t="s">
        <v>18</v>
      </c>
      <c r="H14" s="6" t="s">
        <v>16</v>
      </c>
      <c r="I14" s="6" t="s">
        <v>20</v>
      </c>
      <c r="J14" s="6" t="s">
        <v>469</v>
      </c>
      <c r="K14" s="14">
        <v>62240</v>
      </c>
    </row>
    <row r="15" spans="1:11" ht="27" customHeight="1" x14ac:dyDescent="0.25">
      <c r="A15" s="26" t="s">
        <v>120</v>
      </c>
      <c r="B15" s="6" t="s">
        <v>121</v>
      </c>
      <c r="C15" s="8" t="str">
        <f ca="1">IF(F15&lt;=TODAY(),"COMPLETE", "LIVE")</f>
        <v>LIVE</v>
      </c>
      <c r="D15" s="9">
        <v>43556</v>
      </c>
      <c r="E15" s="9">
        <v>45016</v>
      </c>
      <c r="F15" s="9">
        <v>45382</v>
      </c>
      <c r="G15" s="6" t="s">
        <v>10</v>
      </c>
      <c r="H15" s="6" t="s">
        <v>122</v>
      </c>
      <c r="I15" s="6" t="s">
        <v>13</v>
      </c>
      <c r="J15" s="6" t="s">
        <v>76</v>
      </c>
      <c r="K15" s="14">
        <v>6000000</v>
      </c>
    </row>
    <row r="16" spans="1:11" ht="27" customHeight="1" x14ac:dyDescent="0.25">
      <c r="A16" s="5" t="s">
        <v>470</v>
      </c>
      <c r="B16" s="6" t="s">
        <v>471</v>
      </c>
      <c r="C16" s="8" t="str">
        <f t="shared" ref="C16" ca="1" si="6">IF(F16&lt;=TODAY(),"COMPLETE", "LIVE")</f>
        <v>COMPLETE</v>
      </c>
      <c r="D16" s="9">
        <v>44256</v>
      </c>
      <c r="E16" s="9">
        <v>45200</v>
      </c>
      <c r="F16" s="9">
        <v>45200</v>
      </c>
      <c r="G16" s="6" t="s">
        <v>10</v>
      </c>
      <c r="H16" s="6" t="s">
        <v>472</v>
      </c>
      <c r="I16" s="6" t="s">
        <v>20</v>
      </c>
      <c r="J16" s="6" t="s">
        <v>473</v>
      </c>
      <c r="K16" s="11">
        <v>8402317</v>
      </c>
    </row>
    <row r="17" spans="1:11" ht="30" customHeight="1" x14ac:dyDescent="0.25">
      <c r="A17" s="5" t="s">
        <v>126</v>
      </c>
      <c r="B17" s="6" t="s">
        <v>127</v>
      </c>
      <c r="C17" s="22" t="s">
        <v>55</v>
      </c>
      <c r="D17" s="9">
        <v>43800</v>
      </c>
      <c r="E17" s="9">
        <v>52931</v>
      </c>
      <c r="F17" s="9">
        <v>52931</v>
      </c>
      <c r="G17" s="9" t="s">
        <v>10</v>
      </c>
      <c r="H17" s="6" t="s">
        <v>128</v>
      </c>
      <c r="I17" s="6" t="s">
        <v>38</v>
      </c>
      <c r="J17" s="6" t="s">
        <v>129</v>
      </c>
      <c r="K17" s="11">
        <v>84000000</v>
      </c>
    </row>
    <row r="18" spans="1:11" ht="27" customHeight="1" x14ac:dyDescent="0.25">
      <c r="A18" s="5" t="s">
        <v>131</v>
      </c>
      <c r="B18" s="6" t="s">
        <v>132</v>
      </c>
      <c r="C18" s="8" t="s">
        <v>55</v>
      </c>
      <c r="D18" s="9">
        <v>44044</v>
      </c>
      <c r="E18" s="9">
        <v>45504</v>
      </c>
      <c r="F18" s="9">
        <v>45504</v>
      </c>
      <c r="G18" s="6" t="s">
        <v>10</v>
      </c>
      <c r="H18" s="6" t="s">
        <v>14</v>
      </c>
      <c r="I18" s="6" t="s">
        <v>20</v>
      </c>
      <c r="J18" s="6" t="s">
        <v>106</v>
      </c>
      <c r="K18" s="14">
        <v>11000000</v>
      </c>
    </row>
    <row r="19" spans="1:11" ht="27" customHeight="1" x14ac:dyDescent="0.25">
      <c r="A19" s="5" t="s">
        <v>133</v>
      </c>
      <c r="B19" s="6" t="s">
        <v>134</v>
      </c>
      <c r="C19" s="8" t="str">
        <f t="shared" ref="C19" ca="1" si="7">IF(F19&lt;=TODAY(),"COMPLETE", "LIVE")</f>
        <v>LIVE</v>
      </c>
      <c r="D19" s="9">
        <v>44044</v>
      </c>
      <c r="E19" s="9">
        <v>45504</v>
      </c>
      <c r="F19" s="9">
        <v>45504</v>
      </c>
      <c r="G19" s="6" t="s">
        <v>10</v>
      </c>
      <c r="H19" s="6" t="s">
        <v>14</v>
      </c>
      <c r="I19" s="6" t="s">
        <v>20</v>
      </c>
      <c r="J19" s="6" t="s">
        <v>135</v>
      </c>
      <c r="K19" s="14">
        <v>2000000</v>
      </c>
    </row>
    <row r="20" spans="1:11" ht="27" customHeight="1" x14ac:dyDescent="0.25">
      <c r="A20" s="26" t="s">
        <v>142</v>
      </c>
      <c r="B20" s="7" t="s">
        <v>78</v>
      </c>
      <c r="C20" s="8" t="str">
        <f ca="1">IF(F20&lt;=TODAY(),"COMPLETE", "LIVE")</f>
        <v>LIVE</v>
      </c>
      <c r="D20" s="9">
        <v>43922</v>
      </c>
      <c r="E20" s="10">
        <v>45747</v>
      </c>
      <c r="F20" s="10">
        <v>45747</v>
      </c>
      <c r="G20" s="6" t="s">
        <v>10</v>
      </c>
      <c r="H20" s="6" t="s">
        <v>19</v>
      </c>
      <c r="I20" s="6" t="s">
        <v>20</v>
      </c>
      <c r="J20" s="6" t="s">
        <v>47</v>
      </c>
      <c r="K20" s="14">
        <v>417900</v>
      </c>
    </row>
    <row r="21" spans="1:11" ht="27" customHeight="1" x14ac:dyDescent="0.25">
      <c r="A21" s="5" t="s">
        <v>143</v>
      </c>
      <c r="B21" s="6" t="s">
        <v>144</v>
      </c>
      <c r="C21" s="8" t="str">
        <f ca="1">IF(F21&lt;=TODAY(),"COMPLETE", "LIVE")</f>
        <v>LIVE</v>
      </c>
      <c r="D21" s="9">
        <v>43922</v>
      </c>
      <c r="E21" s="10">
        <v>44651</v>
      </c>
      <c r="F21" s="10">
        <v>45382</v>
      </c>
      <c r="G21" s="6" t="s">
        <v>18</v>
      </c>
      <c r="H21" s="6" t="s">
        <v>16</v>
      </c>
      <c r="I21" s="6" t="s">
        <v>26</v>
      </c>
      <c r="J21" s="6" t="s">
        <v>145</v>
      </c>
      <c r="K21" s="11">
        <v>400000</v>
      </c>
    </row>
    <row r="22" spans="1:11" ht="27" customHeight="1" x14ac:dyDescent="0.25">
      <c r="A22" s="5" t="s">
        <v>146</v>
      </c>
      <c r="B22" s="6" t="s">
        <v>141</v>
      </c>
      <c r="C22" s="8" t="str">
        <f ca="1">IF(F22&lt;=TODAY(),"COMPLETE", "LIVE")</f>
        <v>LIVE</v>
      </c>
      <c r="D22" s="9">
        <v>44348</v>
      </c>
      <c r="E22" s="10">
        <v>45077</v>
      </c>
      <c r="F22" s="10">
        <v>45443</v>
      </c>
      <c r="G22" s="6" t="s">
        <v>11</v>
      </c>
      <c r="H22" s="6" t="s">
        <v>42</v>
      </c>
      <c r="I22" s="6" t="s">
        <v>20</v>
      </c>
      <c r="J22" s="6" t="s">
        <v>147</v>
      </c>
      <c r="K22" s="11">
        <v>270351</v>
      </c>
    </row>
    <row r="23" spans="1:11" ht="27" customHeight="1" x14ac:dyDescent="0.25">
      <c r="A23" s="5" t="s">
        <v>148</v>
      </c>
      <c r="B23" s="6" t="s">
        <v>149</v>
      </c>
      <c r="C23" s="8" t="str">
        <f ca="1">IF(F23&lt;=TODAY(),"COMPLETE", "LIVE")</f>
        <v>LIVE</v>
      </c>
      <c r="D23" s="9">
        <v>44384</v>
      </c>
      <c r="E23" s="9">
        <v>45504</v>
      </c>
      <c r="F23" s="9">
        <v>45869</v>
      </c>
      <c r="G23" s="6" t="s">
        <v>10</v>
      </c>
      <c r="H23" s="6" t="s">
        <v>12</v>
      </c>
      <c r="I23" s="6" t="s">
        <v>20</v>
      </c>
      <c r="J23" s="6" t="s">
        <v>150</v>
      </c>
      <c r="K23" s="14">
        <v>1000000</v>
      </c>
    </row>
    <row r="24" spans="1:11" ht="27" customHeight="1" x14ac:dyDescent="0.25">
      <c r="A24" s="5" t="s">
        <v>152</v>
      </c>
      <c r="B24" s="6" t="s">
        <v>153</v>
      </c>
      <c r="C24" s="8" t="str">
        <f t="shared" ref="C24" ca="1" si="8">IF(F24&lt;=TODAY(),"COMPLETE", "LIVE")</f>
        <v>LIVE</v>
      </c>
      <c r="D24" s="9">
        <v>43952</v>
      </c>
      <c r="E24" s="9">
        <v>44681</v>
      </c>
      <c r="F24" s="9">
        <v>45412</v>
      </c>
      <c r="G24" s="6" t="s">
        <v>18</v>
      </c>
      <c r="H24" s="6" t="s">
        <v>23</v>
      </c>
      <c r="I24" s="6" t="s">
        <v>26</v>
      </c>
      <c r="J24" s="6" t="s">
        <v>29</v>
      </c>
      <c r="K24" s="11">
        <v>2176495.4</v>
      </c>
    </row>
    <row r="25" spans="1:11" ht="27" customHeight="1" x14ac:dyDescent="0.25">
      <c r="A25" s="30" t="s">
        <v>154</v>
      </c>
      <c r="B25" s="6" t="s">
        <v>155</v>
      </c>
      <c r="C25" s="8" t="str">
        <f t="shared" ref="C25:C27" ca="1" si="9">IF(F25&lt;=TODAY(),"COMPLETE", "LIVE")</f>
        <v>LIVE</v>
      </c>
      <c r="D25" s="9">
        <v>44317</v>
      </c>
      <c r="E25" s="9">
        <v>45046</v>
      </c>
      <c r="F25" s="9">
        <v>45777</v>
      </c>
      <c r="G25" s="6" t="s">
        <v>18</v>
      </c>
      <c r="H25" s="6" t="s">
        <v>156</v>
      </c>
      <c r="I25" s="6" t="s">
        <v>26</v>
      </c>
      <c r="J25" s="6" t="s">
        <v>157</v>
      </c>
      <c r="K25" s="11">
        <v>860814</v>
      </c>
    </row>
    <row r="26" spans="1:11" ht="27" customHeight="1" x14ac:dyDescent="0.25">
      <c r="A26" s="30" t="s">
        <v>158</v>
      </c>
      <c r="B26" s="6" t="s">
        <v>159</v>
      </c>
      <c r="C26" s="8" t="str">
        <f t="shared" ca="1" si="9"/>
        <v>LIVE</v>
      </c>
      <c r="D26" s="9">
        <v>44197</v>
      </c>
      <c r="E26" s="9">
        <v>44926</v>
      </c>
      <c r="F26" s="9">
        <v>45657</v>
      </c>
      <c r="G26" s="6" t="s">
        <v>18</v>
      </c>
      <c r="H26" s="6" t="s">
        <v>23</v>
      </c>
      <c r="I26" s="6" t="s">
        <v>26</v>
      </c>
      <c r="J26" s="6" t="s">
        <v>50</v>
      </c>
      <c r="K26" s="11">
        <v>2500000</v>
      </c>
    </row>
    <row r="27" spans="1:11" ht="27" customHeight="1" x14ac:dyDescent="0.25">
      <c r="A27" s="30" t="s">
        <v>160</v>
      </c>
      <c r="B27" s="6" t="s">
        <v>81</v>
      </c>
      <c r="C27" s="8" t="str">
        <f t="shared" ca="1" si="9"/>
        <v>LIVE</v>
      </c>
      <c r="D27" s="9">
        <v>44466</v>
      </c>
      <c r="E27" s="9">
        <v>45520</v>
      </c>
      <c r="F27" s="9">
        <v>45520</v>
      </c>
      <c r="G27" s="6" t="s">
        <v>10</v>
      </c>
      <c r="H27" s="6" t="s">
        <v>17</v>
      </c>
      <c r="I27" s="6" t="s">
        <v>20</v>
      </c>
      <c r="J27" s="6" t="s">
        <v>161</v>
      </c>
      <c r="K27" s="11">
        <v>93720</v>
      </c>
    </row>
    <row r="28" spans="1:11" ht="27" customHeight="1" x14ac:dyDescent="0.25">
      <c r="A28" s="30" t="s">
        <v>162</v>
      </c>
      <c r="B28" s="6" t="s">
        <v>163</v>
      </c>
      <c r="C28" s="8" t="s">
        <v>55</v>
      </c>
      <c r="D28" s="9">
        <v>44179</v>
      </c>
      <c r="E28" s="9">
        <v>44908</v>
      </c>
      <c r="F28" s="9">
        <v>45639</v>
      </c>
      <c r="G28" s="6" t="s">
        <v>18</v>
      </c>
      <c r="H28" s="6" t="s">
        <v>23</v>
      </c>
      <c r="I28" s="6" t="s">
        <v>26</v>
      </c>
      <c r="J28" s="6" t="s">
        <v>164</v>
      </c>
      <c r="K28" s="11">
        <v>197176</v>
      </c>
    </row>
    <row r="29" spans="1:11" ht="27" customHeight="1" x14ac:dyDescent="0.25">
      <c r="A29" s="30" t="s">
        <v>165</v>
      </c>
      <c r="B29" s="6" t="s">
        <v>166</v>
      </c>
      <c r="C29" s="8" t="str">
        <f t="shared" ref="C29:C33" ca="1" si="10">IF(F29&lt;=TODAY(),"COMPLETE", "LIVE")</f>
        <v>LIVE</v>
      </c>
      <c r="D29" s="9">
        <v>44683</v>
      </c>
      <c r="E29" s="10">
        <v>45413</v>
      </c>
      <c r="F29" s="10">
        <v>46143</v>
      </c>
      <c r="G29" s="6" t="s">
        <v>123</v>
      </c>
      <c r="H29" s="6" t="s">
        <v>167</v>
      </c>
      <c r="I29" s="6" t="s">
        <v>20</v>
      </c>
      <c r="J29" s="6" t="s">
        <v>168</v>
      </c>
      <c r="K29" s="11">
        <v>27000000</v>
      </c>
    </row>
    <row r="30" spans="1:11" ht="27" customHeight="1" x14ac:dyDescent="0.25">
      <c r="A30" s="30" t="s">
        <v>169</v>
      </c>
      <c r="B30" s="6" t="s">
        <v>170</v>
      </c>
      <c r="C30" s="8" t="str">
        <f t="shared" ca="1" si="10"/>
        <v>LIVE</v>
      </c>
      <c r="D30" s="9">
        <v>44441</v>
      </c>
      <c r="E30" s="9">
        <v>45536</v>
      </c>
      <c r="F30" s="9">
        <v>46266</v>
      </c>
      <c r="G30" s="6" t="s">
        <v>18</v>
      </c>
      <c r="H30" s="6" t="s">
        <v>19</v>
      </c>
      <c r="I30" s="6" t="s">
        <v>20</v>
      </c>
      <c r="J30" s="6" t="s">
        <v>171</v>
      </c>
      <c r="K30" s="11">
        <v>225000</v>
      </c>
    </row>
    <row r="31" spans="1:11" ht="27" customHeight="1" x14ac:dyDescent="0.25">
      <c r="A31" s="30" t="s">
        <v>172</v>
      </c>
      <c r="B31" s="6" t="s">
        <v>173</v>
      </c>
      <c r="C31" s="8" t="str">
        <f t="shared" ca="1" si="10"/>
        <v>LIVE</v>
      </c>
      <c r="D31" s="9">
        <v>44044</v>
      </c>
      <c r="E31" s="9">
        <v>44773</v>
      </c>
      <c r="F31" s="9">
        <v>45504</v>
      </c>
      <c r="G31" s="6" t="s">
        <v>18</v>
      </c>
      <c r="H31" s="6" t="s">
        <v>23</v>
      </c>
      <c r="I31" s="6" t="s">
        <v>26</v>
      </c>
      <c r="J31" s="6" t="s">
        <v>174</v>
      </c>
      <c r="K31" s="14">
        <v>250000</v>
      </c>
    </row>
    <row r="32" spans="1:11" ht="27" customHeight="1" x14ac:dyDescent="0.25">
      <c r="A32" s="30" t="s">
        <v>175</v>
      </c>
      <c r="B32" s="6" t="s">
        <v>79</v>
      </c>
      <c r="C32" s="8" t="str">
        <f t="shared" ca="1" si="10"/>
        <v>LIVE</v>
      </c>
      <c r="D32" s="9">
        <v>44255</v>
      </c>
      <c r="E32" s="9">
        <v>45349</v>
      </c>
      <c r="F32" s="9">
        <v>45349</v>
      </c>
      <c r="G32" s="6" t="s">
        <v>10</v>
      </c>
      <c r="H32" s="6" t="s">
        <v>17</v>
      </c>
      <c r="I32" s="6" t="s">
        <v>20</v>
      </c>
      <c r="J32" s="6" t="s">
        <v>80</v>
      </c>
      <c r="K32" s="14">
        <v>134848.79999999999</v>
      </c>
    </row>
    <row r="33" spans="1:11" ht="27" customHeight="1" x14ac:dyDescent="0.25">
      <c r="A33" s="30" t="s">
        <v>176</v>
      </c>
      <c r="B33" s="6" t="s">
        <v>57</v>
      </c>
      <c r="C33" s="8" t="str">
        <f t="shared" ca="1" si="10"/>
        <v>LIVE</v>
      </c>
      <c r="D33" s="9">
        <v>44378</v>
      </c>
      <c r="E33" s="9">
        <v>46203</v>
      </c>
      <c r="F33" s="9">
        <v>46203</v>
      </c>
      <c r="G33" s="6" t="s">
        <v>19</v>
      </c>
      <c r="H33" s="6" t="s">
        <v>19</v>
      </c>
      <c r="I33" s="6" t="s">
        <v>20</v>
      </c>
      <c r="J33" s="6" t="s">
        <v>36</v>
      </c>
      <c r="K33" s="14">
        <v>1945735</v>
      </c>
    </row>
    <row r="34" spans="1:11" ht="27" customHeight="1" x14ac:dyDescent="0.25">
      <c r="A34" s="30" t="s">
        <v>177</v>
      </c>
      <c r="B34" s="6" t="s">
        <v>136</v>
      </c>
      <c r="C34" s="8" t="str">
        <f t="shared" ref="C34" ca="1" si="11">IF(F34&lt;=TODAY(),"COMPLETE", "LIVE")</f>
        <v>LIVE</v>
      </c>
      <c r="D34" s="9">
        <v>44580</v>
      </c>
      <c r="E34" s="9">
        <v>46406</v>
      </c>
      <c r="F34" s="9">
        <v>47137</v>
      </c>
      <c r="G34" s="6" t="s">
        <v>16</v>
      </c>
      <c r="H34" s="6" t="s">
        <v>178</v>
      </c>
      <c r="I34" s="6" t="s">
        <v>20</v>
      </c>
      <c r="J34" s="6" t="s">
        <v>179</v>
      </c>
      <c r="K34" s="14">
        <v>4000000</v>
      </c>
    </row>
    <row r="35" spans="1:11" ht="27" customHeight="1" x14ac:dyDescent="0.25">
      <c r="A35" s="6" t="s">
        <v>181</v>
      </c>
      <c r="B35" s="27" t="s">
        <v>182</v>
      </c>
      <c r="C35" s="8" t="str">
        <f ca="1">IF(F35&lt;=TODAY(),"COMPLETE", "LIVE")</f>
        <v>LIVE</v>
      </c>
      <c r="D35" s="9">
        <v>44531</v>
      </c>
      <c r="E35" s="9">
        <v>45260</v>
      </c>
      <c r="F35" s="9">
        <v>45991</v>
      </c>
      <c r="G35" s="6" t="s">
        <v>123</v>
      </c>
      <c r="H35" s="6" t="s">
        <v>16</v>
      </c>
      <c r="I35" s="6" t="s">
        <v>20</v>
      </c>
      <c r="J35" s="6" t="s">
        <v>183</v>
      </c>
      <c r="K35" s="14">
        <v>825000</v>
      </c>
    </row>
    <row r="36" spans="1:11" ht="27" customHeight="1" x14ac:dyDescent="0.25">
      <c r="A36" s="6" t="s">
        <v>184</v>
      </c>
      <c r="B36" s="27" t="s">
        <v>185</v>
      </c>
      <c r="C36" s="8" t="str">
        <f ca="1">IF(F36&lt;=TODAY(),"COMPLETE", "LIVE")</f>
        <v>LIVE</v>
      </c>
      <c r="D36" s="9">
        <v>44202</v>
      </c>
      <c r="E36" s="9">
        <v>45296</v>
      </c>
      <c r="F36" s="9">
        <v>45296</v>
      </c>
      <c r="G36" s="6" t="s">
        <v>10</v>
      </c>
      <c r="H36" s="6" t="s">
        <v>17</v>
      </c>
      <c r="I36" s="6" t="s">
        <v>20</v>
      </c>
      <c r="J36" s="6" t="s">
        <v>139</v>
      </c>
      <c r="K36" s="14">
        <v>370076.47</v>
      </c>
    </row>
    <row r="37" spans="1:11" ht="27" customHeight="1" x14ac:dyDescent="0.25">
      <c r="A37" s="6" t="s">
        <v>186</v>
      </c>
      <c r="B37" s="27" t="s">
        <v>187</v>
      </c>
      <c r="C37" s="8" t="str">
        <f ca="1">IF(F37&lt;=TODAY(),"COMPLETE", "LIVE")</f>
        <v>LIVE</v>
      </c>
      <c r="D37" s="9">
        <v>44202</v>
      </c>
      <c r="E37" s="9">
        <v>45499</v>
      </c>
      <c r="F37" s="9">
        <v>45499</v>
      </c>
      <c r="G37" s="6" t="s">
        <v>10</v>
      </c>
      <c r="H37" s="6" t="s">
        <v>188</v>
      </c>
      <c r="I37" s="6" t="s">
        <v>20</v>
      </c>
      <c r="J37" s="6" t="s">
        <v>139</v>
      </c>
      <c r="K37" s="14">
        <v>715580.88</v>
      </c>
    </row>
    <row r="38" spans="1:11" ht="27" customHeight="1" x14ac:dyDescent="0.25">
      <c r="A38" s="6" t="s">
        <v>189</v>
      </c>
      <c r="B38" s="27" t="s">
        <v>92</v>
      </c>
      <c r="C38" s="8" t="str">
        <f ca="1">IF(F38&lt;=TODAY(),"COMPLETE", "LIVE")</f>
        <v>LIVE</v>
      </c>
      <c r="D38" s="9">
        <v>44470</v>
      </c>
      <c r="E38" s="9">
        <v>45565</v>
      </c>
      <c r="F38" s="9">
        <v>46295</v>
      </c>
      <c r="G38" s="6" t="s">
        <v>123</v>
      </c>
      <c r="H38" s="6" t="s">
        <v>21</v>
      </c>
      <c r="I38" s="6" t="s">
        <v>20</v>
      </c>
      <c r="J38" s="6" t="s">
        <v>190</v>
      </c>
      <c r="K38" s="14">
        <v>100000</v>
      </c>
    </row>
    <row r="39" spans="1:11" ht="27" customHeight="1" x14ac:dyDescent="0.25">
      <c r="A39" s="22" t="s">
        <v>191</v>
      </c>
      <c r="B39" s="27" t="s">
        <v>192</v>
      </c>
      <c r="C39" s="8" t="str">
        <f t="shared" ref="C39:C41" ca="1" si="12">IF(F39&lt;=TODAY(),"COMPLETE", "LIVE")</f>
        <v>LIVE</v>
      </c>
      <c r="D39" s="9">
        <v>44378</v>
      </c>
      <c r="E39" s="9">
        <v>46203</v>
      </c>
      <c r="F39" s="9">
        <v>46203</v>
      </c>
      <c r="G39" s="6" t="s">
        <v>10</v>
      </c>
      <c r="H39" s="6" t="s">
        <v>19</v>
      </c>
      <c r="I39" s="6" t="s">
        <v>20</v>
      </c>
      <c r="J39" s="6" t="s">
        <v>193</v>
      </c>
      <c r="K39" s="14">
        <v>417900</v>
      </c>
    </row>
    <row r="40" spans="1:11" ht="27" customHeight="1" x14ac:dyDescent="0.25">
      <c r="A40" s="22" t="s">
        <v>194</v>
      </c>
      <c r="B40" s="27" t="s">
        <v>195</v>
      </c>
      <c r="C40" s="8" t="str">
        <f t="shared" ca="1" si="12"/>
        <v>LIVE</v>
      </c>
      <c r="D40" s="9">
        <v>44487</v>
      </c>
      <c r="E40" s="10">
        <v>45216</v>
      </c>
      <c r="F40" s="10">
        <v>45947</v>
      </c>
      <c r="G40" s="6" t="s">
        <v>196</v>
      </c>
      <c r="H40" s="6" t="s">
        <v>18</v>
      </c>
      <c r="I40" s="6" t="s">
        <v>20</v>
      </c>
      <c r="J40" s="6" t="s">
        <v>197</v>
      </c>
      <c r="K40" s="11">
        <v>69470</v>
      </c>
    </row>
    <row r="41" spans="1:11" ht="27" customHeight="1" x14ac:dyDescent="0.25">
      <c r="A41" s="32" t="s">
        <v>198</v>
      </c>
      <c r="B41" s="27" t="s">
        <v>199</v>
      </c>
      <c r="C41" s="8" t="str">
        <f t="shared" ca="1" si="12"/>
        <v>LIVE</v>
      </c>
      <c r="D41" s="9">
        <v>44256</v>
      </c>
      <c r="E41" s="10">
        <v>45230</v>
      </c>
      <c r="F41" s="10">
        <v>45596</v>
      </c>
      <c r="G41" s="6" t="s">
        <v>11</v>
      </c>
      <c r="H41" s="6" t="s">
        <v>12</v>
      </c>
      <c r="I41" s="6" t="s">
        <v>26</v>
      </c>
      <c r="J41" s="6" t="s">
        <v>200</v>
      </c>
      <c r="K41" s="14">
        <v>900000</v>
      </c>
    </row>
    <row r="42" spans="1:11" ht="27" customHeight="1" x14ac:dyDescent="0.25">
      <c r="A42" s="32" t="s">
        <v>201</v>
      </c>
      <c r="B42" s="27" t="s">
        <v>202</v>
      </c>
      <c r="C42" s="8" t="str">
        <f ca="1">IF(F42&lt;=TODAY(),"COMPLETE", "LIVE")</f>
        <v>LIVE</v>
      </c>
      <c r="D42" s="9">
        <v>44281</v>
      </c>
      <c r="E42" s="10">
        <v>45376</v>
      </c>
      <c r="F42" s="10">
        <v>45376</v>
      </c>
      <c r="G42" s="6" t="s">
        <v>10</v>
      </c>
      <c r="H42" s="6" t="s">
        <v>17</v>
      </c>
      <c r="I42" s="6" t="s">
        <v>13</v>
      </c>
      <c r="J42" s="6" t="s">
        <v>203</v>
      </c>
      <c r="K42" s="14">
        <v>62325</v>
      </c>
    </row>
    <row r="43" spans="1:11" ht="27" customHeight="1" x14ac:dyDescent="0.25">
      <c r="A43" s="22" t="s">
        <v>204</v>
      </c>
      <c r="B43" s="6" t="s">
        <v>205</v>
      </c>
      <c r="C43" s="8" t="str">
        <f t="shared" ref="C43:C46" ca="1" si="13">IF(F43&lt;=TODAY(),"COMPLETE", "LIVE")</f>
        <v>LIVE</v>
      </c>
      <c r="D43" s="9">
        <v>44344</v>
      </c>
      <c r="E43" s="9">
        <v>45382</v>
      </c>
      <c r="F43" s="9">
        <v>45382</v>
      </c>
      <c r="G43" s="6" t="s">
        <v>10</v>
      </c>
      <c r="H43" s="6" t="s">
        <v>17</v>
      </c>
      <c r="I43" s="6" t="s">
        <v>20</v>
      </c>
      <c r="J43" s="6" t="s">
        <v>86</v>
      </c>
      <c r="K43" s="11">
        <v>154887.19</v>
      </c>
    </row>
    <row r="44" spans="1:11" ht="27" customHeight="1" x14ac:dyDescent="0.25">
      <c r="A44" s="32" t="s">
        <v>206</v>
      </c>
      <c r="B44" s="27" t="s">
        <v>207</v>
      </c>
      <c r="C44" s="8" t="str">
        <f t="shared" ca="1" si="13"/>
        <v>LIVE</v>
      </c>
      <c r="D44" s="9">
        <v>44511</v>
      </c>
      <c r="E44" s="9">
        <v>46337</v>
      </c>
      <c r="F44" s="9">
        <v>46337</v>
      </c>
      <c r="G44" s="6" t="s">
        <v>10</v>
      </c>
      <c r="H44" s="6" t="s">
        <v>19</v>
      </c>
      <c r="I44" s="6" t="s">
        <v>26</v>
      </c>
      <c r="J44" s="6" t="s">
        <v>208</v>
      </c>
      <c r="K44" s="14">
        <v>500000</v>
      </c>
    </row>
    <row r="45" spans="1:11" ht="27" customHeight="1" x14ac:dyDescent="0.25">
      <c r="A45" s="32" t="s">
        <v>210</v>
      </c>
      <c r="B45" s="27" t="s">
        <v>211</v>
      </c>
      <c r="C45" s="8" t="str">
        <f ca="1">IF(F45&lt;=TODAY(),"COMPLETE", "LIVE")</f>
        <v>LIVE</v>
      </c>
      <c r="D45" s="9">
        <v>44532</v>
      </c>
      <c r="E45" s="9">
        <v>44532</v>
      </c>
      <c r="F45" s="9">
        <v>45263</v>
      </c>
      <c r="G45" s="6" t="s">
        <v>10</v>
      </c>
      <c r="H45" s="6" t="s">
        <v>156</v>
      </c>
      <c r="I45" s="6" t="s">
        <v>20</v>
      </c>
      <c r="J45" s="6" t="s">
        <v>130</v>
      </c>
      <c r="K45" s="14">
        <v>188820</v>
      </c>
    </row>
    <row r="46" spans="1:11" ht="27" customHeight="1" x14ac:dyDescent="0.25">
      <c r="A46" s="32" t="s">
        <v>212</v>
      </c>
      <c r="B46" s="27" t="s">
        <v>51</v>
      </c>
      <c r="C46" s="8" t="str">
        <f t="shared" ca="1" si="13"/>
        <v>LIVE</v>
      </c>
      <c r="D46" s="9">
        <v>44013</v>
      </c>
      <c r="E46" s="9">
        <v>45473</v>
      </c>
      <c r="F46" s="9">
        <v>45473</v>
      </c>
      <c r="G46" s="6" t="s">
        <v>10</v>
      </c>
      <c r="H46" s="6" t="s">
        <v>14</v>
      </c>
      <c r="I46" s="6" t="s">
        <v>20</v>
      </c>
      <c r="J46" s="6" t="s">
        <v>52</v>
      </c>
      <c r="K46" s="14">
        <v>242352.08</v>
      </c>
    </row>
    <row r="47" spans="1:11" ht="27" customHeight="1" x14ac:dyDescent="0.25">
      <c r="A47" s="22" t="s">
        <v>215</v>
      </c>
      <c r="B47" s="6" t="s">
        <v>216</v>
      </c>
      <c r="C47" s="8" t="str">
        <f t="shared" ref="C47:C49" ca="1" si="14">IF(F47&lt;=TODAY(),"COMPLETE", "LIVE")</f>
        <v>LIVE</v>
      </c>
      <c r="D47" s="9">
        <v>44627</v>
      </c>
      <c r="E47" s="9">
        <v>45565</v>
      </c>
      <c r="F47" s="9">
        <v>45565</v>
      </c>
      <c r="G47" s="6" t="s">
        <v>10</v>
      </c>
      <c r="H47" s="6" t="s">
        <v>217</v>
      </c>
      <c r="I47" s="6" t="s">
        <v>20</v>
      </c>
      <c r="J47" s="6" t="s">
        <v>218</v>
      </c>
      <c r="K47" s="14">
        <v>174190</v>
      </c>
    </row>
    <row r="48" spans="1:11" ht="27" customHeight="1" x14ac:dyDescent="0.25">
      <c r="A48" s="22" t="s">
        <v>219</v>
      </c>
      <c r="B48" s="6" t="s">
        <v>220</v>
      </c>
      <c r="C48" s="8" t="str">
        <f t="shared" ca="1" si="14"/>
        <v>LIVE</v>
      </c>
      <c r="D48" s="9">
        <v>44352</v>
      </c>
      <c r="E48" s="9">
        <v>46177</v>
      </c>
      <c r="F48" s="9">
        <v>46177</v>
      </c>
      <c r="G48" s="6" t="s">
        <v>10</v>
      </c>
      <c r="H48" s="6" t="s">
        <v>19</v>
      </c>
      <c r="I48" s="6" t="s">
        <v>20</v>
      </c>
      <c r="J48" s="6" t="s">
        <v>64</v>
      </c>
      <c r="K48" s="14">
        <v>106400</v>
      </c>
    </row>
    <row r="49" spans="1:11" ht="27" customHeight="1" x14ac:dyDescent="0.25">
      <c r="A49" s="22" t="s">
        <v>221</v>
      </c>
      <c r="B49" s="6" t="s">
        <v>222</v>
      </c>
      <c r="C49" s="8" t="str">
        <f t="shared" ca="1" si="14"/>
        <v>LIVE</v>
      </c>
      <c r="D49" s="9">
        <v>44805</v>
      </c>
      <c r="E49" s="9">
        <v>46265</v>
      </c>
      <c r="F49" s="9">
        <v>46265</v>
      </c>
      <c r="G49" s="6" t="s">
        <v>10</v>
      </c>
      <c r="H49" s="6" t="s">
        <v>19</v>
      </c>
      <c r="I49" s="6" t="s">
        <v>20</v>
      </c>
      <c r="J49" s="6" t="s">
        <v>223</v>
      </c>
      <c r="K49" s="14">
        <v>300000</v>
      </c>
    </row>
    <row r="50" spans="1:11" ht="27" customHeight="1" x14ac:dyDescent="0.25">
      <c r="A50" s="22" t="s">
        <v>224</v>
      </c>
      <c r="B50" s="22" t="s">
        <v>225</v>
      </c>
      <c r="C50" s="8" t="str">
        <f t="shared" ref="C50" ca="1" si="15">IF(F50&lt;=TODAY(),"COMPLETE", "LIVE")</f>
        <v>LIVE</v>
      </c>
      <c r="D50" s="9">
        <v>44358</v>
      </c>
      <c r="E50" s="9">
        <v>45771</v>
      </c>
      <c r="F50" s="9">
        <v>45771</v>
      </c>
      <c r="G50" s="6" t="s">
        <v>10</v>
      </c>
      <c r="H50" s="6" t="s">
        <v>14</v>
      </c>
      <c r="I50" s="6" t="s">
        <v>20</v>
      </c>
      <c r="J50" s="6" t="s">
        <v>117</v>
      </c>
      <c r="K50" s="11">
        <v>62071</v>
      </c>
    </row>
    <row r="51" spans="1:11" ht="26.25" customHeight="1" x14ac:dyDescent="0.25">
      <c r="A51" s="22" t="s">
        <v>226</v>
      </c>
      <c r="B51" s="33" t="s">
        <v>227</v>
      </c>
      <c r="C51" s="8" t="str">
        <f t="shared" ref="C51:C52" ca="1" si="16">IF(F51&lt;=TODAY(),"COMPLETE", "LIVE")</f>
        <v>LIVE</v>
      </c>
      <c r="D51" s="9">
        <v>44378</v>
      </c>
      <c r="E51" s="9">
        <v>46203</v>
      </c>
      <c r="F51" s="9">
        <v>46203</v>
      </c>
      <c r="G51" s="6" t="s">
        <v>10</v>
      </c>
      <c r="H51" s="6" t="s">
        <v>19</v>
      </c>
      <c r="I51" s="6" t="s">
        <v>20</v>
      </c>
      <c r="J51" s="6" t="s">
        <v>228</v>
      </c>
      <c r="K51" s="11">
        <v>674119</v>
      </c>
    </row>
    <row r="52" spans="1:11" ht="26.25" customHeight="1" x14ac:dyDescent="0.25">
      <c r="A52" s="22" t="s">
        <v>229</v>
      </c>
      <c r="B52" s="33" t="s">
        <v>230</v>
      </c>
      <c r="C52" s="8" t="str">
        <f t="shared" ca="1" si="16"/>
        <v>LIVE</v>
      </c>
      <c r="D52" s="9">
        <v>44585</v>
      </c>
      <c r="E52" s="9">
        <v>44950</v>
      </c>
      <c r="F52" s="9">
        <v>45315</v>
      </c>
      <c r="G52" s="6" t="s">
        <v>11</v>
      </c>
      <c r="H52" s="6" t="s">
        <v>18</v>
      </c>
      <c r="I52" s="6" t="s">
        <v>20</v>
      </c>
      <c r="J52" s="6" t="s">
        <v>231</v>
      </c>
      <c r="K52" s="11">
        <v>76792</v>
      </c>
    </row>
    <row r="53" spans="1:11" ht="26.25" customHeight="1" x14ac:dyDescent="0.25">
      <c r="A53" s="22" t="s">
        <v>233</v>
      </c>
      <c r="B53" s="34" t="s">
        <v>232</v>
      </c>
      <c r="C53" s="8" t="str">
        <f t="shared" ref="C53:C57" ca="1" si="17">IF(F53&lt;=TODAY(),"COMPLETE", "LIVE")</f>
        <v>LIVE</v>
      </c>
      <c r="D53" s="9">
        <v>44378</v>
      </c>
      <c r="E53" s="9">
        <v>45838</v>
      </c>
      <c r="F53" s="9">
        <v>45838</v>
      </c>
      <c r="G53" s="6" t="s">
        <v>10</v>
      </c>
      <c r="H53" s="6" t="s">
        <v>14</v>
      </c>
      <c r="I53" s="6" t="s">
        <v>13</v>
      </c>
      <c r="J53" s="6" t="s">
        <v>234</v>
      </c>
      <c r="K53" s="14">
        <v>420000</v>
      </c>
    </row>
    <row r="54" spans="1:11" ht="27" customHeight="1" x14ac:dyDescent="0.25">
      <c r="A54" s="22" t="s">
        <v>235</v>
      </c>
      <c r="B54" s="34" t="s">
        <v>236</v>
      </c>
      <c r="C54" s="8" t="str">
        <f t="shared" ca="1" si="17"/>
        <v>LIVE</v>
      </c>
      <c r="D54" s="9">
        <v>44378</v>
      </c>
      <c r="E54" s="9">
        <v>45838</v>
      </c>
      <c r="F54" s="9">
        <v>46203</v>
      </c>
      <c r="G54" s="6" t="s">
        <v>11</v>
      </c>
      <c r="H54" s="6" t="s">
        <v>237</v>
      </c>
      <c r="I54" s="6" t="s">
        <v>20</v>
      </c>
      <c r="J54" s="6" t="s">
        <v>48</v>
      </c>
      <c r="K54" s="11">
        <v>388440.42</v>
      </c>
    </row>
    <row r="55" spans="1:11" ht="32.25" customHeight="1" x14ac:dyDescent="0.25">
      <c r="A55" s="7" t="s">
        <v>238</v>
      </c>
      <c r="B55" s="34" t="s">
        <v>87</v>
      </c>
      <c r="C55" s="8" t="str">
        <f t="shared" ca="1" si="17"/>
        <v>LIVE</v>
      </c>
      <c r="D55" s="9">
        <v>44424</v>
      </c>
      <c r="E55" s="9">
        <v>45153</v>
      </c>
      <c r="F55" s="9">
        <v>45519</v>
      </c>
      <c r="G55" s="6" t="s">
        <v>11</v>
      </c>
      <c r="H55" s="6" t="s">
        <v>42</v>
      </c>
      <c r="I55" s="6" t="s">
        <v>13</v>
      </c>
      <c r="J55" s="6" t="s">
        <v>88</v>
      </c>
      <c r="K55" s="31">
        <v>250000</v>
      </c>
    </row>
    <row r="56" spans="1:11" ht="27" customHeight="1" x14ac:dyDescent="0.25">
      <c r="A56" s="22" t="s">
        <v>239</v>
      </c>
      <c r="B56" s="34" t="s">
        <v>240</v>
      </c>
      <c r="C56" s="8" t="str">
        <f t="shared" ca="1" si="17"/>
        <v>LIVE</v>
      </c>
      <c r="D56" s="9">
        <v>44287</v>
      </c>
      <c r="E56" s="9">
        <v>45382</v>
      </c>
      <c r="F56" s="9">
        <v>45382</v>
      </c>
      <c r="G56" s="6" t="s">
        <v>10</v>
      </c>
      <c r="H56" s="6" t="s">
        <v>17</v>
      </c>
      <c r="I56" s="6" t="s">
        <v>26</v>
      </c>
      <c r="J56" s="6" t="s">
        <v>241</v>
      </c>
      <c r="K56" s="35">
        <v>320000</v>
      </c>
    </row>
    <row r="57" spans="1:11" ht="27" customHeight="1" x14ac:dyDescent="0.25">
      <c r="A57" s="22" t="s">
        <v>242</v>
      </c>
      <c r="B57" s="34" t="s">
        <v>243</v>
      </c>
      <c r="C57" s="8" t="str">
        <f t="shared" ca="1" si="17"/>
        <v>LIVE</v>
      </c>
      <c r="D57" s="9">
        <v>43922</v>
      </c>
      <c r="E57" s="9">
        <v>44651</v>
      </c>
      <c r="F57" s="9">
        <v>45382</v>
      </c>
      <c r="G57" s="6" t="s">
        <v>18</v>
      </c>
      <c r="H57" s="6" t="s">
        <v>23</v>
      </c>
      <c r="I57" s="6" t="s">
        <v>26</v>
      </c>
      <c r="J57" s="6" t="s">
        <v>28</v>
      </c>
      <c r="K57" s="31">
        <v>312438</v>
      </c>
    </row>
    <row r="58" spans="1:11" ht="27" customHeight="1" x14ac:dyDescent="0.25">
      <c r="A58" s="22" t="s">
        <v>244</v>
      </c>
      <c r="B58" s="34" t="s">
        <v>245</v>
      </c>
      <c r="C58" s="8" t="str">
        <f ca="1">IF(F58&lt;=TODAY(),"COMPLETE", "LIVE")</f>
        <v>LIVE</v>
      </c>
      <c r="D58" s="9">
        <v>44907</v>
      </c>
      <c r="E58" s="9">
        <v>46002</v>
      </c>
      <c r="F58" s="9">
        <v>46732</v>
      </c>
      <c r="G58" s="6" t="s">
        <v>209</v>
      </c>
      <c r="H58" s="6" t="s">
        <v>21</v>
      </c>
      <c r="I58" s="6" t="s">
        <v>20</v>
      </c>
      <c r="J58" s="22" t="s">
        <v>117</v>
      </c>
      <c r="K58" s="24">
        <v>220094.32</v>
      </c>
    </row>
    <row r="59" spans="1:11" ht="27" customHeight="1" x14ac:dyDescent="0.25">
      <c r="A59" s="22" t="s">
        <v>246</v>
      </c>
      <c r="B59" s="34" t="s">
        <v>247</v>
      </c>
      <c r="C59" s="8" t="str">
        <f t="shared" ref="C59" ca="1" si="18">IF(F59&lt;=TODAY(),"COMPLETE", "LIVE")</f>
        <v>LIVE</v>
      </c>
      <c r="D59" s="9">
        <v>44440</v>
      </c>
      <c r="E59" s="9">
        <v>45350</v>
      </c>
      <c r="F59" s="9">
        <v>45350</v>
      </c>
      <c r="G59" s="6" t="s">
        <v>10</v>
      </c>
      <c r="H59" s="6" t="s">
        <v>113</v>
      </c>
      <c r="I59" s="6" t="s">
        <v>20</v>
      </c>
      <c r="J59" s="22" t="s">
        <v>248</v>
      </c>
      <c r="K59" s="36">
        <v>142192.88</v>
      </c>
    </row>
    <row r="60" spans="1:11" ht="27" customHeight="1" x14ac:dyDescent="0.25">
      <c r="A60" s="22" t="s">
        <v>249</v>
      </c>
      <c r="B60" s="34" t="s">
        <v>250</v>
      </c>
      <c r="C60" s="8" t="str">
        <f t="shared" ref="C60:C68" ca="1" si="19">IF(F60&lt;=TODAY(),"COMPLETE", "LIVE")</f>
        <v>LIVE</v>
      </c>
      <c r="D60" s="9">
        <v>44858</v>
      </c>
      <c r="E60" s="9">
        <v>45588</v>
      </c>
      <c r="F60" s="9">
        <v>46318</v>
      </c>
      <c r="G60" s="6" t="s">
        <v>10</v>
      </c>
      <c r="H60" s="6" t="s">
        <v>18</v>
      </c>
      <c r="I60" s="6" t="s">
        <v>20</v>
      </c>
      <c r="J60" s="6" t="s">
        <v>125</v>
      </c>
      <c r="K60" s="14">
        <v>50000</v>
      </c>
    </row>
    <row r="61" spans="1:11" ht="27" customHeight="1" x14ac:dyDescent="0.25">
      <c r="A61" s="22" t="s">
        <v>251</v>
      </c>
      <c r="B61" s="34" t="s">
        <v>252</v>
      </c>
      <c r="C61" s="8" t="str">
        <f t="shared" ca="1" si="19"/>
        <v>LIVE</v>
      </c>
      <c r="D61" s="9">
        <v>44652</v>
      </c>
      <c r="E61" s="9">
        <v>45747</v>
      </c>
      <c r="F61" s="9">
        <v>45747</v>
      </c>
      <c r="G61" s="6" t="s">
        <v>10</v>
      </c>
      <c r="H61" s="6" t="s">
        <v>17</v>
      </c>
      <c r="I61" s="6" t="s">
        <v>20</v>
      </c>
      <c r="J61" s="6" t="s">
        <v>138</v>
      </c>
      <c r="K61" s="14">
        <v>93264.42</v>
      </c>
    </row>
    <row r="62" spans="1:11" ht="45" customHeight="1" x14ac:dyDescent="0.25">
      <c r="A62" s="22" t="s">
        <v>253</v>
      </c>
      <c r="B62" s="37" t="s">
        <v>40</v>
      </c>
      <c r="C62" s="8" t="str">
        <f t="shared" ca="1" si="19"/>
        <v>LIVE</v>
      </c>
      <c r="D62" s="9">
        <v>44676</v>
      </c>
      <c r="E62" s="9">
        <v>45771</v>
      </c>
      <c r="F62" s="9">
        <v>46501</v>
      </c>
      <c r="G62" s="6" t="s">
        <v>18</v>
      </c>
      <c r="H62" s="6" t="s">
        <v>254</v>
      </c>
      <c r="I62" s="6" t="s">
        <v>20</v>
      </c>
      <c r="J62" s="6" t="s">
        <v>255</v>
      </c>
      <c r="K62" s="24">
        <v>500000</v>
      </c>
    </row>
    <row r="63" spans="1:11" ht="27" customHeight="1" x14ac:dyDescent="0.25">
      <c r="A63" s="22" t="s">
        <v>256</v>
      </c>
      <c r="B63" s="34" t="s">
        <v>257</v>
      </c>
      <c r="C63" s="8" t="str">
        <f t="shared" ca="1" si="19"/>
        <v>LIVE</v>
      </c>
      <c r="D63" s="9">
        <v>44440</v>
      </c>
      <c r="E63" s="9">
        <v>45900</v>
      </c>
      <c r="F63" s="9">
        <v>45900</v>
      </c>
      <c r="G63" s="6" t="s">
        <v>10</v>
      </c>
      <c r="H63" s="6" t="s">
        <v>14</v>
      </c>
      <c r="I63" s="6" t="s">
        <v>20</v>
      </c>
      <c r="J63" s="6" t="s">
        <v>258</v>
      </c>
      <c r="K63" s="14">
        <v>400000</v>
      </c>
    </row>
    <row r="64" spans="1:11" ht="27" customHeight="1" x14ac:dyDescent="0.25">
      <c r="A64" s="51" t="s">
        <v>259</v>
      </c>
      <c r="B64" s="52" t="s">
        <v>260</v>
      </c>
      <c r="C64" s="8" t="str">
        <f t="shared" ca="1" si="19"/>
        <v>LIVE</v>
      </c>
      <c r="D64" s="9">
        <v>44743</v>
      </c>
      <c r="E64" s="9">
        <v>45900</v>
      </c>
      <c r="F64" s="9">
        <v>46265</v>
      </c>
      <c r="G64" s="6" t="s">
        <v>261</v>
      </c>
      <c r="H64" s="6" t="s">
        <v>11</v>
      </c>
      <c r="I64" s="6" t="s">
        <v>20</v>
      </c>
      <c r="J64" s="6" t="s">
        <v>262</v>
      </c>
      <c r="K64" s="14">
        <v>11800000</v>
      </c>
    </row>
    <row r="65" spans="1:11" ht="27" customHeight="1" x14ac:dyDescent="0.25">
      <c r="A65" s="22" t="s">
        <v>264</v>
      </c>
      <c r="B65" s="34" t="s">
        <v>151</v>
      </c>
      <c r="C65" s="8" t="str">
        <f t="shared" ca="1" si="19"/>
        <v>LIVE</v>
      </c>
      <c r="D65" s="9">
        <v>44789</v>
      </c>
      <c r="E65" s="9">
        <v>45864</v>
      </c>
      <c r="F65" s="9">
        <v>45864</v>
      </c>
      <c r="G65" s="6" t="s">
        <v>10</v>
      </c>
      <c r="H65" s="6" t="s">
        <v>19</v>
      </c>
      <c r="I65" s="6" t="s">
        <v>20</v>
      </c>
      <c r="J65" s="6" t="s">
        <v>265</v>
      </c>
      <c r="K65" s="14">
        <v>15000000</v>
      </c>
    </row>
    <row r="66" spans="1:11" ht="27" customHeight="1" x14ac:dyDescent="0.25">
      <c r="A66" s="22" t="s">
        <v>266</v>
      </c>
      <c r="B66" s="34" t="s">
        <v>267</v>
      </c>
      <c r="C66" s="8" t="str">
        <f t="shared" ca="1" si="19"/>
        <v>LIVE</v>
      </c>
      <c r="D66" s="9">
        <v>44409</v>
      </c>
      <c r="E66" s="9">
        <v>45504</v>
      </c>
      <c r="F66" s="9">
        <v>45869</v>
      </c>
      <c r="G66" s="6" t="s">
        <v>11</v>
      </c>
      <c r="H66" s="6" t="s">
        <v>12</v>
      </c>
      <c r="I66" s="6" t="s">
        <v>26</v>
      </c>
      <c r="J66" s="6" t="s">
        <v>27</v>
      </c>
      <c r="K66" s="14">
        <v>470000</v>
      </c>
    </row>
    <row r="67" spans="1:11" ht="27" customHeight="1" x14ac:dyDescent="0.25">
      <c r="A67" s="22" t="s">
        <v>268</v>
      </c>
      <c r="B67" s="34" t="s">
        <v>269</v>
      </c>
      <c r="C67" s="8" t="str">
        <f t="shared" ca="1" si="19"/>
        <v>LIVE</v>
      </c>
      <c r="D67" s="9">
        <v>45005</v>
      </c>
      <c r="E67" s="9">
        <v>46100</v>
      </c>
      <c r="F67" s="9">
        <v>46100</v>
      </c>
      <c r="G67" s="6" t="s">
        <v>10</v>
      </c>
      <c r="H67" s="6" t="s">
        <v>17</v>
      </c>
      <c r="I67" s="6" t="s">
        <v>20</v>
      </c>
      <c r="J67" s="6" t="s">
        <v>117</v>
      </c>
      <c r="K67" s="31">
        <v>185201.76</v>
      </c>
    </row>
    <row r="68" spans="1:11" ht="27" customHeight="1" x14ac:dyDescent="0.25">
      <c r="A68" s="22" t="s">
        <v>270</v>
      </c>
      <c r="B68" s="34" t="s">
        <v>271</v>
      </c>
      <c r="C68" s="8" t="str">
        <f t="shared" ca="1" si="19"/>
        <v>LIVE</v>
      </c>
      <c r="D68" s="9">
        <v>44977</v>
      </c>
      <c r="E68" s="9">
        <v>46072</v>
      </c>
      <c r="F68" s="9">
        <v>46802</v>
      </c>
      <c r="G68" s="6" t="s">
        <v>18</v>
      </c>
      <c r="H68" s="6" t="s">
        <v>44</v>
      </c>
      <c r="I68" s="6" t="s">
        <v>20</v>
      </c>
      <c r="J68" s="6" t="s">
        <v>213</v>
      </c>
      <c r="K68" s="31">
        <v>4500000</v>
      </c>
    </row>
    <row r="69" spans="1:11" ht="27" customHeight="1" x14ac:dyDescent="0.25">
      <c r="A69" s="22" t="s">
        <v>273</v>
      </c>
      <c r="B69" s="34" t="s">
        <v>274</v>
      </c>
      <c r="C69" s="8" t="str">
        <f t="shared" ref="C69:C70" ca="1" si="20">IF(F69&lt;=TODAY(),"COMPLETE", "LIVE")</f>
        <v>LIVE</v>
      </c>
      <c r="D69" s="9">
        <v>44652</v>
      </c>
      <c r="E69" s="9">
        <v>45382</v>
      </c>
      <c r="F69" s="9">
        <v>46112</v>
      </c>
      <c r="G69" s="6" t="s">
        <v>18</v>
      </c>
      <c r="H69" s="6" t="s">
        <v>16</v>
      </c>
      <c r="I69" s="6" t="s">
        <v>20</v>
      </c>
      <c r="J69" s="6" t="s">
        <v>83</v>
      </c>
      <c r="K69" s="31">
        <v>476000</v>
      </c>
    </row>
    <row r="70" spans="1:11" ht="27" customHeight="1" x14ac:dyDescent="0.25">
      <c r="A70" s="22" t="s">
        <v>275</v>
      </c>
      <c r="B70" s="34" t="s">
        <v>276</v>
      </c>
      <c r="C70" s="8" t="str">
        <f t="shared" ca="1" si="20"/>
        <v>LIVE</v>
      </c>
      <c r="D70" s="9">
        <v>44709</v>
      </c>
      <c r="E70" s="9">
        <v>45439</v>
      </c>
      <c r="F70" s="9">
        <v>46169</v>
      </c>
      <c r="G70" s="6" t="s">
        <v>18</v>
      </c>
      <c r="H70" s="6" t="s">
        <v>16</v>
      </c>
      <c r="I70" s="6" t="s">
        <v>20</v>
      </c>
      <c r="J70" s="6" t="s">
        <v>84</v>
      </c>
      <c r="K70" s="31">
        <v>1260000</v>
      </c>
    </row>
    <row r="71" spans="1:11" ht="27" customHeight="1" x14ac:dyDescent="0.25">
      <c r="A71" s="22" t="s">
        <v>277</v>
      </c>
      <c r="B71" s="34" t="s">
        <v>278</v>
      </c>
      <c r="C71" s="8" t="str">
        <f t="shared" ref="C71" ca="1" si="21">IF(F71&lt;=TODAY(),"COMPLETE", "LIVE")</f>
        <v>LIVE</v>
      </c>
      <c r="D71" s="9">
        <v>44539</v>
      </c>
      <c r="E71" s="9">
        <v>45634</v>
      </c>
      <c r="F71" s="9">
        <v>45999</v>
      </c>
      <c r="G71" s="6" t="s">
        <v>11</v>
      </c>
      <c r="H71" s="6" t="s">
        <v>12</v>
      </c>
      <c r="I71" s="6" t="s">
        <v>26</v>
      </c>
      <c r="J71" s="6" t="s">
        <v>279</v>
      </c>
      <c r="K71" s="11">
        <v>50000</v>
      </c>
    </row>
    <row r="72" spans="1:11" ht="27" customHeight="1" x14ac:dyDescent="0.25">
      <c r="A72" s="22" t="s">
        <v>280</v>
      </c>
      <c r="B72" s="6" t="s">
        <v>89</v>
      </c>
      <c r="C72" s="8" t="str">
        <f ca="1">IF(F72&lt;=TODAY(),"COMPLETE", "LIVE")</f>
        <v>LIVE</v>
      </c>
      <c r="D72" s="9">
        <v>44652</v>
      </c>
      <c r="E72" s="9">
        <v>45382</v>
      </c>
      <c r="F72" s="9">
        <v>45382</v>
      </c>
      <c r="G72" s="6" t="s">
        <v>10</v>
      </c>
      <c r="H72" s="6" t="s">
        <v>18</v>
      </c>
      <c r="I72" s="6" t="s">
        <v>20</v>
      </c>
      <c r="J72" s="6" t="s">
        <v>281</v>
      </c>
      <c r="K72" s="25">
        <v>663676</v>
      </c>
    </row>
    <row r="73" spans="1:11" ht="27" customHeight="1" x14ac:dyDescent="0.25">
      <c r="A73" s="22" t="s">
        <v>282</v>
      </c>
      <c r="B73" s="34" t="s">
        <v>283</v>
      </c>
      <c r="C73" s="8" t="str">
        <f ca="1">IF(F73&lt;=TODAY(),"COMPLETE", "LIVE")</f>
        <v>LIVE</v>
      </c>
      <c r="D73" s="9">
        <v>44652</v>
      </c>
      <c r="E73" s="9">
        <v>45382</v>
      </c>
      <c r="F73" s="9">
        <v>45382</v>
      </c>
      <c r="G73" s="6" t="s">
        <v>10</v>
      </c>
      <c r="H73" s="6" t="s">
        <v>18</v>
      </c>
      <c r="I73" s="6" t="s">
        <v>54</v>
      </c>
      <c r="J73" s="6" t="s">
        <v>283</v>
      </c>
      <c r="K73" s="25">
        <v>1180000</v>
      </c>
    </row>
    <row r="74" spans="1:11" ht="27" customHeight="1" x14ac:dyDescent="0.25">
      <c r="A74" s="22" t="s">
        <v>284</v>
      </c>
      <c r="B74" s="34" t="s">
        <v>285</v>
      </c>
      <c r="C74" s="8" t="str">
        <f ca="1">IF(F74&lt;=TODAY(),"COMPLETE", "LIVE")</f>
        <v>LIVE</v>
      </c>
      <c r="D74" s="9">
        <v>44378</v>
      </c>
      <c r="E74" s="9">
        <v>45473</v>
      </c>
      <c r="F74" s="9">
        <v>45838</v>
      </c>
      <c r="G74" s="6" t="s">
        <v>11</v>
      </c>
      <c r="H74" s="6" t="s">
        <v>12</v>
      </c>
      <c r="I74" s="6" t="s">
        <v>26</v>
      </c>
      <c r="J74" s="6" t="s">
        <v>286</v>
      </c>
      <c r="K74" s="39">
        <v>1300000</v>
      </c>
    </row>
    <row r="75" spans="1:11" ht="27" customHeight="1" x14ac:dyDescent="0.25">
      <c r="A75" s="22" t="s">
        <v>287</v>
      </c>
      <c r="B75" s="6" t="s">
        <v>288</v>
      </c>
      <c r="C75" s="8" t="str">
        <f t="shared" ref="C75" ca="1" si="22">IF(F75&lt;=TODAY(),"COMPLETE", "LIVE")</f>
        <v>LIVE</v>
      </c>
      <c r="D75" s="9">
        <v>44827</v>
      </c>
      <c r="E75" s="9">
        <v>46657</v>
      </c>
      <c r="F75" s="9">
        <v>46657</v>
      </c>
      <c r="G75" s="6" t="s">
        <v>10</v>
      </c>
      <c r="H75" s="6" t="s">
        <v>19</v>
      </c>
      <c r="I75" s="6" t="s">
        <v>20</v>
      </c>
      <c r="J75" s="6" t="s">
        <v>289</v>
      </c>
      <c r="K75" s="11">
        <v>697837</v>
      </c>
    </row>
    <row r="76" spans="1:11" ht="27" customHeight="1" x14ac:dyDescent="0.25">
      <c r="A76" s="22" t="s">
        <v>290</v>
      </c>
      <c r="B76" s="34" t="s">
        <v>291</v>
      </c>
      <c r="C76" s="8" t="str">
        <f ca="1">IF(F76&lt;=TODAY(),"COMPLETE", "LIVE")</f>
        <v>LIVE</v>
      </c>
      <c r="D76" s="9">
        <v>44832</v>
      </c>
      <c r="E76" s="9">
        <v>45927</v>
      </c>
      <c r="F76" s="9">
        <v>46658</v>
      </c>
      <c r="G76" s="6" t="s">
        <v>35</v>
      </c>
      <c r="H76" s="6" t="s">
        <v>19</v>
      </c>
      <c r="I76" s="6" t="s">
        <v>13</v>
      </c>
      <c r="J76" s="6" t="s">
        <v>292</v>
      </c>
      <c r="K76" s="39">
        <v>350000</v>
      </c>
    </row>
    <row r="77" spans="1:11" ht="27" customHeight="1" x14ac:dyDescent="0.25">
      <c r="A77" s="26" t="s">
        <v>293</v>
      </c>
      <c r="B77" s="6" t="s">
        <v>294</v>
      </c>
      <c r="C77" s="8" t="str">
        <f ca="1">IF(F77&lt;=TODAY(),"COMPLETE", "LIVE")</f>
        <v>LIVE</v>
      </c>
      <c r="D77" s="9">
        <v>44621</v>
      </c>
      <c r="E77" s="9">
        <v>46081</v>
      </c>
      <c r="F77" s="9">
        <v>46081</v>
      </c>
      <c r="G77" s="6" t="s">
        <v>10</v>
      </c>
      <c r="H77" s="6" t="s">
        <v>14</v>
      </c>
      <c r="I77" s="6" t="s">
        <v>26</v>
      </c>
      <c r="J77" s="6" t="s">
        <v>82</v>
      </c>
      <c r="K77" s="11">
        <v>270000</v>
      </c>
    </row>
    <row r="78" spans="1:11" ht="27" customHeight="1" x14ac:dyDescent="0.25">
      <c r="A78" s="26" t="s">
        <v>295</v>
      </c>
      <c r="B78" s="6" t="s">
        <v>296</v>
      </c>
      <c r="C78" s="8" t="str">
        <f t="shared" ref="C78" ca="1" si="23">IF(F78&lt;=TODAY(),"COMPLETE", "LIVE")</f>
        <v>LIVE</v>
      </c>
      <c r="D78" s="9">
        <v>44917</v>
      </c>
      <c r="E78" s="9">
        <v>45291</v>
      </c>
      <c r="F78" s="9">
        <v>45291</v>
      </c>
      <c r="G78" s="6" t="s">
        <v>10</v>
      </c>
      <c r="H78" s="6" t="s">
        <v>41</v>
      </c>
      <c r="I78" s="6" t="s">
        <v>20</v>
      </c>
      <c r="J78" s="6" t="s">
        <v>272</v>
      </c>
      <c r="K78" s="14">
        <v>18700000</v>
      </c>
    </row>
    <row r="79" spans="1:11" ht="27" customHeight="1" x14ac:dyDescent="0.25">
      <c r="A79" s="26" t="s">
        <v>298</v>
      </c>
      <c r="B79" s="6" t="s">
        <v>299</v>
      </c>
      <c r="C79" s="8" t="str">
        <f t="shared" ref="C79" ca="1" si="24">IF(F79&lt;=TODAY(),"COMPLETE", "LIVE")</f>
        <v>LIVE</v>
      </c>
      <c r="D79" s="9">
        <v>44712</v>
      </c>
      <c r="E79" s="9">
        <v>45442</v>
      </c>
      <c r="F79" s="9">
        <v>45442</v>
      </c>
      <c r="G79" s="6" t="s">
        <v>10</v>
      </c>
      <c r="H79" s="6" t="s">
        <v>101</v>
      </c>
      <c r="I79" s="6" t="s">
        <v>20</v>
      </c>
      <c r="J79" s="6" t="s">
        <v>300</v>
      </c>
      <c r="K79" s="14">
        <v>360478</v>
      </c>
    </row>
    <row r="80" spans="1:11" ht="27" customHeight="1" x14ac:dyDescent="0.25">
      <c r="A80" s="26" t="s">
        <v>301</v>
      </c>
      <c r="B80" s="6" t="s">
        <v>297</v>
      </c>
      <c r="C80" s="12" t="s">
        <v>55</v>
      </c>
      <c r="D80" s="9">
        <v>45089</v>
      </c>
      <c r="E80" s="9">
        <v>46184</v>
      </c>
      <c r="F80" s="9">
        <v>46549</v>
      </c>
      <c r="G80" s="6" t="s">
        <v>11</v>
      </c>
      <c r="H80" s="6" t="s">
        <v>302</v>
      </c>
      <c r="I80" s="6" t="s">
        <v>20</v>
      </c>
      <c r="J80" s="6" t="s">
        <v>303</v>
      </c>
      <c r="K80" s="11">
        <v>643076</v>
      </c>
    </row>
    <row r="81" spans="1:11" ht="27" customHeight="1" x14ac:dyDescent="0.25">
      <c r="A81" s="26" t="s">
        <v>305</v>
      </c>
      <c r="B81" s="6" t="s">
        <v>474</v>
      </c>
      <c r="C81" s="8" t="str">
        <f ca="1">IF(F81&lt;=TODAY(),"COMPLETE", "LIVE")</f>
        <v>LIVE</v>
      </c>
      <c r="D81" s="9">
        <v>45078</v>
      </c>
      <c r="E81" s="10">
        <v>46173</v>
      </c>
      <c r="F81" s="9">
        <v>46904</v>
      </c>
      <c r="G81" s="6" t="s">
        <v>306</v>
      </c>
      <c r="H81" s="6" t="s">
        <v>304</v>
      </c>
      <c r="I81" s="6" t="s">
        <v>13</v>
      </c>
      <c r="J81" s="6" t="s">
        <v>73</v>
      </c>
      <c r="K81" s="43">
        <v>8000000</v>
      </c>
    </row>
    <row r="82" spans="1:11" ht="27" customHeight="1" x14ac:dyDescent="0.25">
      <c r="A82" s="26" t="s">
        <v>307</v>
      </c>
      <c r="B82" s="6" t="s">
        <v>308</v>
      </c>
      <c r="C82" s="8" t="str">
        <f t="shared" ref="C82" ca="1" si="25">IF(F82&lt;=TODAY(),"COMPLETE", "LIVE")</f>
        <v>LIVE</v>
      </c>
      <c r="D82" s="9">
        <v>44562</v>
      </c>
      <c r="E82" s="9">
        <v>46022</v>
      </c>
      <c r="F82" s="9">
        <v>46022</v>
      </c>
      <c r="G82" s="6" t="s">
        <v>10</v>
      </c>
      <c r="H82" s="6" t="s">
        <v>17</v>
      </c>
      <c r="I82" s="6" t="s">
        <v>26</v>
      </c>
      <c r="J82" s="6" t="s">
        <v>309</v>
      </c>
      <c r="K82" s="11">
        <v>430000</v>
      </c>
    </row>
    <row r="83" spans="1:11" ht="27" customHeight="1" x14ac:dyDescent="0.25">
      <c r="A83" s="26" t="s">
        <v>311</v>
      </c>
      <c r="B83" s="6" t="s">
        <v>312</v>
      </c>
      <c r="C83" s="8" t="str">
        <f ca="1">IF(F83&lt;=TODAY(),"COMPLETE", "LIVE")</f>
        <v>LIVE</v>
      </c>
      <c r="D83" s="9">
        <v>44708</v>
      </c>
      <c r="E83" s="9">
        <v>47268</v>
      </c>
      <c r="F83" s="9">
        <v>47268</v>
      </c>
      <c r="G83" s="6" t="s">
        <v>10</v>
      </c>
      <c r="H83" s="6" t="s">
        <v>313</v>
      </c>
      <c r="I83" s="6" t="s">
        <v>20</v>
      </c>
      <c r="J83" s="6" t="s">
        <v>56</v>
      </c>
      <c r="K83" s="38">
        <v>2054654.68</v>
      </c>
    </row>
    <row r="84" spans="1:11" ht="26.25" customHeight="1" x14ac:dyDescent="0.25">
      <c r="A84" s="26" t="s">
        <v>314</v>
      </c>
      <c r="B84" s="6" t="s">
        <v>315</v>
      </c>
      <c r="C84" s="8" t="str">
        <f ca="1">IF(F84&lt;=TODAY(),"COMPLETE", "LIVE")</f>
        <v>LIVE</v>
      </c>
      <c r="D84" s="9">
        <v>44613</v>
      </c>
      <c r="E84" s="9">
        <v>45342</v>
      </c>
      <c r="F84" s="9">
        <v>46073</v>
      </c>
      <c r="G84" s="6" t="s">
        <v>18</v>
      </c>
      <c r="H84" s="6" t="s">
        <v>23</v>
      </c>
      <c r="I84" s="6" t="s">
        <v>26</v>
      </c>
      <c r="J84" s="6" t="s">
        <v>316</v>
      </c>
      <c r="K84" s="11">
        <v>2000000</v>
      </c>
    </row>
    <row r="85" spans="1:11" ht="26.25" customHeight="1" x14ac:dyDescent="0.25">
      <c r="A85" s="54" t="s">
        <v>317</v>
      </c>
      <c r="B85" s="6" t="s">
        <v>318</v>
      </c>
      <c r="C85" s="8" t="str">
        <f t="shared" ref="C85:C87" ca="1" si="26">IF(F85&lt;=TODAY(),"COMPLETE", "LIVE")</f>
        <v>LIVE</v>
      </c>
      <c r="D85" s="9">
        <v>44839</v>
      </c>
      <c r="E85" s="9">
        <v>45569</v>
      </c>
      <c r="F85" s="9">
        <v>46299</v>
      </c>
      <c r="G85" s="6" t="s">
        <v>18</v>
      </c>
      <c r="H85" s="6" t="s">
        <v>319</v>
      </c>
      <c r="I85" s="6" t="s">
        <v>20</v>
      </c>
      <c r="J85" s="6" t="s">
        <v>50</v>
      </c>
      <c r="K85" s="11">
        <v>228578.95</v>
      </c>
    </row>
    <row r="86" spans="1:11" ht="26.25" customHeight="1" x14ac:dyDescent="0.25">
      <c r="A86" s="26" t="s">
        <v>320</v>
      </c>
      <c r="B86" s="6" t="s">
        <v>321</v>
      </c>
      <c r="C86" s="8" t="str">
        <f t="shared" ca="1" si="26"/>
        <v>LIVE</v>
      </c>
      <c r="D86" s="9">
        <v>44706</v>
      </c>
      <c r="E86" s="9">
        <v>46538</v>
      </c>
      <c r="F86" s="9">
        <v>46538</v>
      </c>
      <c r="G86" s="6" t="s">
        <v>10</v>
      </c>
      <c r="H86" s="6" t="s">
        <v>19</v>
      </c>
      <c r="I86" s="6" t="s">
        <v>38</v>
      </c>
      <c r="J86" s="6" t="s">
        <v>34</v>
      </c>
      <c r="K86" s="11">
        <v>135765</v>
      </c>
    </row>
    <row r="87" spans="1:11" ht="26.25" customHeight="1" x14ac:dyDescent="0.25">
      <c r="A87" s="26" t="s">
        <v>322</v>
      </c>
      <c r="B87" s="6" t="s">
        <v>323</v>
      </c>
      <c r="C87" s="8" t="str">
        <f t="shared" ca="1" si="26"/>
        <v>LIVE</v>
      </c>
      <c r="D87" s="9">
        <v>44706</v>
      </c>
      <c r="E87" s="9">
        <v>46538</v>
      </c>
      <c r="F87" s="9">
        <v>46538</v>
      </c>
      <c r="G87" s="6" t="s">
        <v>10</v>
      </c>
      <c r="H87" s="6" t="s">
        <v>19</v>
      </c>
      <c r="I87" s="6" t="s">
        <v>20</v>
      </c>
      <c r="J87" s="6" t="s">
        <v>137</v>
      </c>
      <c r="K87" s="11">
        <v>100450.71</v>
      </c>
    </row>
    <row r="88" spans="1:11" ht="26.25" customHeight="1" x14ac:dyDescent="0.25">
      <c r="A88" s="26" t="s">
        <v>324</v>
      </c>
      <c r="B88" s="6" t="s">
        <v>77</v>
      </c>
      <c r="C88" s="8" t="str">
        <f ca="1">IF(F88&lt;=TODAY(),"COMPLETE", "LIVE")</f>
        <v>LIVE</v>
      </c>
      <c r="D88" s="9">
        <v>45047</v>
      </c>
      <c r="E88" s="9">
        <v>46142</v>
      </c>
      <c r="F88" s="9">
        <v>46873</v>
      </c>
      <c r="G88" s="9" t="s">
        <v>18</v>
      </c>
      <c r="H88" s="6" t="s">
        <v>304</v>
      </c>
      <c r="I88" s="6" t="s">
        <v>20</v>
      </c>
      <c r="J88" s="6" t="s">
        <v>325</v>
      </c>
      <c r="K88" s="11">
        <v>10000000</v>
      </c>
    </row>
    <row r="89" spans="1:11" ht="26.25" customHeight="1" x14ac:dyDescent="0.25">
      <c r="A89" s="26" t="s">
        <v>326</v>
      </c>
      <c r="B89" s="6" t="s">
        <v>327</v>
      </c>
      <c r="C89" s="8" t="str">
        <f ca="1">IF(F89&lt;=TODAY(),"COMPLETE", "LIVE")</f>
        <v>LIVE</v>
      </c>
      <c r="D89" s="9">
        <v>44825</v>
      </c>
      <c r="E89" s="9">
        <v>45555</v>
      </c>
      <c r="F89" s="9">
        <v>46285</v>
      </c>
      <c r="G89" s="6" t="s">
        <v>18</v>
      </c>
      <c r="H89" s="6" t="s">
        <v>23</v>
      </c>
      <c r="I89" s="6" t="s">
        <v>20</v>
      </c>
      <c r="J89" s="6" t="s">
        <v>328</v>
      </c>
      <c r="K89" s="11">
        <v>1970764</v>
      </c>
    </row>
    <row r="90" spans="1:11" ht="26.25" customHeight="1" x14ac:dyDescent="0.25">
      <c r="A90" s="26" t="s">
        <v>329</v>
      </c>
      <c r="B90" s="6" t="s">
        <v>330</v>
      </c>
      <c r="C90" s="8" t="str">
        <f ca="1">IF(F90&lt;=TODAY(),"COMPLETE", "LIVE")</f>
        <v>LIVE</v>
      </c>
      <c r="D90" s="9">
        <v>43507</v>
      </c>
      <c r="E90" s="9">
        <v>45332</v>
      </c>
      <c r="F90" s="9">
        <v>46063</v>
      </c>
      <c r="G90" s="6" t="s">
        <v>18</v>
      </c>
      <c r="H90" s="6" t="s">
        <v>331</v>
      </c>
      <c r="I90" s="6" t="s">
        <v>26</v>
      </c>
      <c r="J90" s="6" t="s">
        <v>332</v>
      </c>
      <c r="K90" s="11">
        <v>200000</v>
      </c>
    </row>
    <row r="91" spans="1:11" ht="26.25" customHeight="1" x14ac:dyDescent="0.25">
      <c r="A91" s="26" t="s">
        <v>333</v>
      </c>
      <c r="B91" s="6" t="s">
        <v>334</v>
      </c>
      <c r="C91" s="8" t="str">
        <f t="shared" ref="C91:C92" ca="1" si="27">IF(F91&lt;=TODAY(),"COMPLETE", "LIVE")</f>
        <v>LIVE</v>
      </c>
      <c r="D91" s="9">
        <v>44713</v>
      </c>
      <c r="E91" s="9">
        <v>45808</v>
      </c>
      <c r="F91" s="9">
        <v>46173</v>
      </c>
      <c r="G91" s="6" t="s">
        <v>11</v>
      </c>
      <c r="H91" s="6" t="s">
        <v>12</v>
      </c>
      <c r="I91" s="6" t="s">
        <v>26</v>
      </c>
      <c r="J91" s="6" t="s">
        <v>335</v>
      </c>
      <c r="K91" s="11">
        <v>1000000</v>
      </c>
    </row>
    <row r="92" spans="1:11" ht="26.25" customHeight="1" x14ac:dyDescent="0.25">
      <c r="A92" s="26" t="s">
        <v>336</v>
      </c>
      <c r="B92" s="6" t="s">
        <v>337</v>
      </c>
      <c r="C92" s="8" t="str">
        <f t="shared" ca="1" si="27"/>
        <v>LIVE</v>
      </c>
      <c r="D92" s="9">
        <v>44652</v>
      </c>
      <c r="E92" s="9">
        <v>46112</v>
      </c>
      <c r="F92" s="9">
        <v>46112</v>
      </c>
      <c r="G92" s="6" t="s">
        <v>10</v>
      </c>
      <c r="H92" s="6" t="s">
        <v>14</v>
      </c>
      <c r="I92" s="6" t="s">
        <v>20</v>
      </c>
      <c r="J92" s="6" t="s">
        <v>29</v>
      </c>
      <c r="K92" s="11">
        <v>2400000</v>
      </c>
    </row>
    <row r="93" spans="1:11" ht="26.25" customHeight="1" x14ac:dyDescent="0.25">
      <c r="A93" s="26" t="s">
        <v>338</v>
      </c>
      <c r="B93" s="6" t="s">
        <v>339</v>
      </c>
      <c r="C93" s="8" t="str">
        <f ca="1">IF(F93&lt;=TODAY(),"COMPLETE", "LIVE")</f>
        <v>LIVE</v>
      </c>
      <c r="D93" s="9">
        <v>44808</v>
      </c>
      <c r="E93" s="9">
        <v>45903</v>
      </c>
      <c r="F93" s="9">
        <v>45903</v>
      </c>
      <c r="G93" s="6" t="s">
        <v>10</v>
      </c>
      <c r="H93" s="6" t="s">
        <v>17</v>
      </c>
      <c r="I93" s="6" t="s">
        <v>20</v>
      </c>
      <c r="J93" s="6" t="s">
        <v>340</v>
      </c>
      <c r="K93" s="11">
        <v>120510</v>
      </c>
    </row>
    <row r="94" spans="1:11" ht="30" x14ac:dyDescent="0.25">
      <c r="A94" s="29" t="s">
        <v>341</v>
      </c>
      <c r="B94" s="6" t="s">
        <v>342</v>
      </c>
      <c r="C94" s="8" t="str">
        <f ca="1">IF(F94&lt;=TODAY(),"COMPLETE", "LIVE")</f>
        <v>LIVE</v>
      </c>
      <c r="D94" s="9">
        <v>44697</v>
      </c>
      <c r="E94" s="9">
        <v>45427</v>
      </c>
      <c r="F94" s="9">
        <v>46157</v>
      </c>
      <c r="G94" s="6" t="s">
        <v>18</v>
      </c>
      <c r="H94" s="6" t="s">
        <v>16</v>
      </c>
      <c r="I94" s="6" t="s">
        <v>13</v>
      </c>
      <c r="J94" s="6" t="s">
        <v>85</v>
      </c>
      <c r="K94" s="11">
        <v>2000000</v>
      </c>
    </row>
    <row r="95" spans="1:11" customFormat="1" x14ac:dyDescent="0.25">
      <c r="A95" s="29" t="s">
        <v>343</v>
      </c>
      <c r="B95" s="6" t="s">
        <v>344</v>
      </c>
      <c r="C95" s="8" t="str">
        <f ca="1">IF(F95&lt;=TODAY(),"COMPLETE", "LIVE")</f>
        <v>LIVE</v>
      </c>
      <c r="D95" s="9">
        <v>44927</v>
      </c>
      <c r="E95" s="9">
        <v>45777</v>
      </c>
      <c r="F95" s="9">
        <v>46023</v>
      </c>
      <c r="G95" s="6" t="s">
        <v>10</v>
      </c>
      <c r="H95" s="6" t="s">
        <v>345</v>
      </c>
      <c r="I95" s="6" t="s">
        <v>20</v>
      </c>
      <c r="J95" s="6" t="s">
        <v>346</v>
      </c>
      <c r="K95" s="11">
        <v>156009.32999999999</v>
      </c>
    </row>
    <row r="96" spans="1:11" ht="26.25" customHeight="1" x14ac:dyDescent="0.25">
      <c r="A96" s="29" t="s">
        <v>347</v>
      </c>
      <c r="B96" s="6" t="s">
        <v>348</v>
      </c>
      <c r="C96" s="8" t="str">
        <f t="shared" ref="C96" ca="1" si="28">IF(F96&lt;=TODAY(),"COMPLETE", "LIVE")</f>
        <v>LIVE</v>
      </c>
      <c r="D96" s="9">
        <v>45011</v>
      </c>
      <c r="E96" s="9">
        <v>46108</v>
      </c>
      <c r="F96" s="9">
        <v>46108</v>
      </c>
      <c r="G96" s="6" t="s">
        <v>10</v>
      </c>
      <c r="H96" s="6" t="s">
        <v>17</v>
      </c>
      <c r="I96" s="6" t="s">
        <v>13</v>
      </c>
      <c r="J96" s="6" t="s">
        <v>310</v>
      </c>
      <c r="K96" s="11">
        <v>127170</v>
      </c>
    </row>
    <row r="97" spans="1:11" ht="26.25" customHeight="1" x14ac:dyDescent="0.25">
      <c r="A97" s="29" t="s">
        <v>349</v>
      </c>
      <c r="B97" s="6" t="s">
        <v>350</v>
      </c>
      <c r="C97" s="8" t="str">
        <f t="shared" ref="C97" ca="1" si="29">IF(F97&lt;=TODAY(),"COMPLETE", "LIVE")</f>
        <v>LIVE</v>
      </c>
      <c r="D97" s="9">
        <v>44789</v>
      </c>
      <c r="E97" s="9">
        <v>45884</v>
      </c>
      <c r="F97" s="9">
        <v>45884</v>
      </c>
      <c r="G97" s="6" t="s">
        <v>10</v>
      </c>
      <c r="H97" s="6" t="s">
        <v>17</v>
      </c>
      <c r="I97" s="6" t="s">
        <v>20</v>
      </c>
      <c r="J97" s="6" t="s">
        <v>351</v>
      </c>
      <c r="K97" s="38">
        <v>896244.33</v>
      </c>
    </row>
    <row r="98" spans="1:11" ht="26.25" customHeight="1" x14ac:dyDescent="0.25">
      <c r="A98" s="22" t="s">
        <v>352</v>
      </c>
      <c r="B98" s="6" t="s">
        <v>353</v>
      </c>
      <c r="C98" s="8" t="s">
        <v>55</v>
      </c>
      <c r="D98" s="9">
        <v>45075</v>
      </c>
      <c r="E98" s="9">
        <v>46109</v>
      </c>
      <c r="F98" s="9">
        <v>46109</v>
      </c>
      <c r="G98" s="6" t="s">
        <v>10</v>
      </c>
      <c r="H98" s="6" t="s">
        <v>17</v>
      </c>
      <c r="I98" s="6" t="s">
        <v>20</v>
      </c>
      <c r="J98" s="6" t="s">
        <v>354</v>
      </c>
      <c r="K98" s="25">
        <v>143200</v>
      </c>
    </row>
    <row r="99" spans="1:11" ht="26.25" customHeight="1" x14ac:dyDescent="0.25">
      <c r="A99" s="32" t="s">
        <v>355</v>
      </c>
      <c r="B99" s="6" t="s">
        <v>356</v>
      </c>
      <c r="C99" s="8" t="str">
        <f ca="1">IF(F99&lt;=TODAY(),"COMPLETE", "LIVE")</f>
        <v>LIVE</v>
      </c>
      <c r="D99" s="9">
        <v>45009</v>
      </c>
      <c r="E99" s="9">
        <v>46105</v>
      </c>
      <c r="F99" s="9">
        <v>46105</v>
      </c>
      <c r="G99" s="6" t="s">
        <v>10</v>
      </c>
      <c r="H99" s="6" t="s">
        <v>17</v>
      </c>
      <c r="I99" s="6" t="s">
        <v>20</v>
      </c>
      <c r="J99" s="6" t="s">
        <v>357</v>
      </c>
      <c r="K99" s="11">
        <v>370000</v>
      </c>
    </row>
    <row r="100" spans="1:11" ht="90" x14ac:dyDescent="0.25">
      <c r="A100" s="32" t="s">
        <v>358</v>
      </c>
      <c r="B100" s="6" t="s">
        <v>359</v>
      </c>
      <c r="C100" s="8" t="str">
        <f ca="1">IF(F100&lt;=TODAY(),"COMPLETE", "LIVE")</f>
        <v>LIVE</v>
      </c>
      <c r="D100" s="9">
        <v>44774</v>
      </c>
      <c r="E100" s="9">
        <v>45869</v>
      </c>
      <c r="F100" s="9">
        <v>46234</v>
      </c>
      <c r="G100" s="6" t="s">
        <v>11</v>
      </c>
      <c r="H100" s="6" t="s">
        <v>12</v>
      </c>
      <c r="I100" s="6" t="s">
        <v>26</v>
      </c>
      <c r="J100" s="6" t="s">
        <v>360</v>
      </c>
      <c r="K100" s="11">
        <v>1000000</v>
      </c>
    </row>
    <row r="101" spans="1:11" ht="26.25" customHeight="1" x14ac:dyDescent="0.25">
      <c r="A101" s="32" t="s">
        <v>361</v>
      </c>
      <c r="B101" s="6" t="s">
        <v>362</v>
      </c>
      <c r="C101" s="8" t="str">
        <f ca="1">IF(F101&lt;=TODAY(),"COMPLETE", "LIVE")</f>
        <v>LIVE</v>
      </c>
      <c r="D101" s="9">
        <v>44986</v>
      </c>
      <c r="E101" s="9">
        <v>46081</v>
      </c>
      <c r="F101" s="9">
        <v>46081</v>
      </c>
      <c r="G101" s="13" t="s">
        <v>10</v>
      </c>
      <c r="H101" s="6" t="s">
        <v>17</v>
      </c>
      <c r="I101" s="6" t="s">
        <v>20</v>
      </c>
      <c r="J101" s="6" t="s">
        <v>363</v>
      </c>
      <c r="K101" s="11">
        <v>120000</v>
      </c>
    </row>
    <row r="102" spans="1:11" ht="26.25" customHeight="1" x14ac:dyDescent="0.25">
      <c r="A102" s="32" t="s">
        <v>364</v>
      </c>
      <c r="B102" s="6" t="s">
        <v>119</v>
      </c>
      <c r="C102" s="8" t="str">
        <f t="shared" ref="C102" ca="1" si="30">IF(F102&lt;=TODAY(),"COMPLETE", "LIVE")</f>
        <v>LIVE</v>
      </c>
      <c r="D102" s="9">
        <v>44886</v>
      </c>
      <c r="E102" s="9">
        <v>45981</v>
      </c>
      <c r="F102" s="9">
        <v>45981</v>
      </c>
      <c r="G102" s="6" t="s">
        <v>10</v>
      </c>
      <c r="H102" s="6" t="s">
        <v>17</v>
      </c>
      <c r="I102" s="6" t="s">
        <v>20</v>
      </c>
      <c r="J102" s="6" t="s">
        <v>365</v>
      </c>
      <c r="K102" s="11">
        <v>160000</v>
      </c>
    </row>
    <row r="103" spans="1:11" ht="26.25" customHeight="1" x14ac:dyDescent="0.25">
      <c r="A103" s="32" t="s">
        <v>366</v>
      </c>
      <c r="B103" s="6" t="s">
        <v>367</v>
      </c>
      <c r="C103" s="8" t="str">
        <f t="shared" ref="C103:C104" ca="1" si="31">IF(F103&lt;=TODAY(),"COMPLETE", "LIVE")</f>
        <v>LIVE</v>
      </c>
      <c r="D103" s="9">
        <v>44835</v>
      </c>
      <c r="E103" s="9">
        <v>47026</v>
      </c>
      <c r="F103" s="9">
        <v>47026</v>
      </c>
      <c r="G103" s="6" t="s">
        <v>10</v>
      </c>
      <c r="H103" s="6" t="s">
        <v>22</v>
      </c>
      <c r="I103" s="6" t="s">
        <v>26</v>
      </c>
      <c r="J103" s="6" t="s">
        <v>368</v>
      </c>
      <c r="K103" s="11">
        <v>12000000</v>
      </c>
    </row>
    <row r="104" spans="1:11" ht="26.25" customHeight="1" x14ac:dyDescent="0.25">
      <c r="A104" s="32" t="s">
        <v>369</v>
      </c>
      <c r="B104" s="6" t="s">
        <v>370</v>
      </c>
      <c r="C104" s="8" t="str">
        <f t="shared" ca="1" si="31"/>
        <v>LIVE</v>
      </c>
      <c r="D104" s="9">
        <v>44866</v>
      </c>
      <c r="E104" s="9">
        <v>46326</v>
      </c>
      <c r="F104" s="9">
        <v>46326</v>
      </c>
      <c r="G104" s="6" t="s">
        <v>10</v>
      </c>
      <c r="H104" s="6" t="s">
        <v>14</v>
      </c>
      <c r="I104" s="6" t="s">
        <v>26</v>
      </c>
      <c r="J104" s="6" t="s">
        <v>371</v>
      </c>
      <c r="K104" s="11">
        <v>600000</v>
      </c>
    </row>
    <row r="105" spans="1:11" ht="26.25" customHeight="1" x14ac:dyDescent="0.25">
      <c r="A105" s="32" t="s">
        <v>372</v>
      </c>
      <c r="B105" s="6" t="s">
        <v>373</v>
      </c>
      <c r="C105" s="8" t="str">
        <f t="shared" ref="C105" ca="1" si="32">IF(F105&lt;=TODAY(),"COMPLETE", "LIVE")</f>
        <v>LIVE</v>
      </c>
      <c r="D105" s="9">
        <v>45041</v>
      </c>
      <c r="E105" s="9">
        <v>45620</v>
      </c>
      <c r="F105" s="9">
        <v>45620</v>
      </c>
      <c r="G105" s="6" t="s">
        <v>10</v>
      </c>
      <c r="H105" s="6" t="s">
        <v>15</v>
      </c>
      <c r="I105" s="6" t="s">
        <v>20</v>
      </c>
      <c r="J105" s="6" t="s">
        <v>374</v>
      </c>
      <c r="K105" s="11">
        <v>74911</v>
      </c>
    </row>
    <row r="106" spans="1:11" ht="26.25" customHeight="1" x14ac:dyDescent="0.25">
      <c r="A106" s="32" t="s">
        <v>375</v>
      </c>
      <c r="B106" s="6" t="s">
        <v>376</v>
      </c>
      <c r="C106" s="8" t="str">
        <f ca="1">IF(F106&lt;=TODAY(),"COMPLETE", "LIVE")</f>
        <v>COMPLETE</v>
      </c>
      <c r="D106" s="9">
        <v>44866</v>
      </c>
      <c r="E106" s="9">
        <v>45230</v>
      </c>
      <c r="F106" s="9">
        <v>45230</v>
      </c>
      <c r="G106" s="6" t="s">
        <v>10</v>
      </c>
      <c r="H106" s="6" t="s">
        <v>11</v>
      </c>
      <c r="I106" s="6" t="s">
        <v>20</v>
      </c>
      <c r="J106" s="6" t="s">
        <v>117</v>
      </c>
      <c r="K106" s="14">
        <v>107218.32</v>
      </c>
    </row>
    <row r="107" spans="1:11" ht="26.25" customHeight="1" x14ac:dyDescent="0.25">
      <c r="A107" s="32" t="s">
        <v>377</v>
      </c>
      <c r="B107" s="6" t="s">
        <v>378</v>
      </c>
      <c r="C107" s="8" t="str">
        <f t="shared" ref="C107" ca="1" si="33">IF(F107&lt;=TODAY(),"COMPLETE", "LIVE")</f>
        <v>LIVE</v>
      </c>
      <c r="D107" s="9">
        <v>45079</v>
      </c>
      <c r="E107" s="9">
        <v>45597</v>
      </c>
      <c r="F107" s="9">
        <v>45597</v>
      </c>
      <c r="G107" s="6" t="s">
        <v>10</v>
      </c>
      <c r="H107" s="6" t="s">
        <v>15</v>
      </c>
      <c r="I107" s="6" t="s">
        <v>20</v>
      </c>
      <c r="J107" s="6" t="s">
        <v>379</v>
      </c>
      <c r="K107" s="11">
        <v>50000</v>
      </c>
    </row>
    <row r="108" spans="1:11" ht="26.25" customHeight="1" x14ac:dyDescent="0.25">
      <c r="A108" s="32" t="s">
        <v>380</v>
      </c>
      <c r="B108" s="6" t="s">
        <v>381</v>
      </c>
      <c r="C108" s="8" t="str">
        <f ca="1">IF(F108&lt;=TODAY(),"COMPLETE", "LIVE")</f>
        <v>LIVE</v>
      </c>
      <c r="D108" s="9">
        <v>45016</v>
      </c>
      <c r="E108" s="9">
        <v>45521</v>
      </c>
      <c r="F108" s="9">
        <v>45521</v>
      </c>
      <c r="G108" s="6" t="s">
        <v>10</v>
      </c>
      <c r="H108" s="6" t="s">
        <v>41</v>
      </c>
      <c r="I108" s="6" t="s">
        <v>26</v>
      </c>
      <c r="J108" s="6" t="s">
        <v>43</v>
      </c>
      <c r="K108" s="11">
        <v>54000</v>
      </c>
    </row>
    <row r="109" spans="1:11" s="50" customFormat="1" ht="26.1" customHeight="1" x14ac:dyDescent="0.25">
      <c r="A109" s="46" t="s">
        <v>382</v>
      </c>
      <c r="B109" s="47" t="s">
        <v>383</v>
      </c>
      <c r="C109" s="48" t="str">
        <f ca="1">IF(F109&lt;=TODAY(),"COMPLETE", "LIVE")</f>
        <v>COMPLETE</v>
      </c>
      <c r="D109" s="49">
        <v>45005</v>
      </c>
      <c r="E109" s="49">
        <v>45230</v>
      </c>
      <c r="F109" s="49">
        <v>45230</v>
      </c>
      <c r="G109" s="47" t="s">
        <v>10</v>
      </c>
      <c r="H109" s="47" t="s">
        <v>49</v>
      </c>
      <c r="I109" s="47" t="s">
        <v>20</v>
      </c>
      <c r="J109" s="47" t="s">
        <v>263</v>
      </c>
      <c r="K109" s="14">
        <v>1057180</v>
      </c>
    </row>
    <row r="110" spans="1:11" ht="27" customHeight="1" x14ac:dyDescent="0.25">
      <c r="A110" s="32" t="s">
        <v>384</v>
      </c>
      <c r="B110" s="6" t="s">
        <v>61</v>
      </c>
      <c r="C110" s="8" t="str">
        <f ca="1">IF(F110&lt;=TODAY(),"COMPLETE", "LIVE")</f>
        <v>LIVE</v>
      </c>
      <c r="D110" s="9">
        <v>45011</v>
      </c>
      <c r="E110" s="9">
        <v>46108</v>
      </c>
      <c r="F110" s="9">
        <v>46108</v>
      </c>
      <c r="G110" s="6" t="s">
        <v>10</v>
      </c>
      <c r="H110" s="6" t="s">
        <v>17</v>
      </c>
      <c r="I110" s="6" t="s">
        <v>20</v>
      </c>
      <c r="J110" s="6" t="s">
        <v>385</v>
      </c>
      <c r="K110" s="40">
        <v>650000</v>
      </c>
    </row>
    <row r="111" spans="1:11" ht="27" customHeight="1" x14ac:dyDescent="0.25">
      <c r="A111" s="53" t="s">
        <v>386</v>
      </c>
      <c r="B111" s="6" t="s">
        <v>387</v>
      </c>
      <c r="C111" s="8" t="str">
        <f t="shared" ref="C111" ca="1" si="34">IF(F111&lt;=TODAY(),"COMPLETE", "LIVE")</f>
        <v>LIVE</v>
      </c>
      <c r="D111" s="9">
        <v>44942</v>
      </c>
      <c r="E111" s="9">
        <v>45596</v>
      </c>
      <c r="F111" s="9">
        <v>46326</v>
      </c>
      <c r="G111" s="9" t="s">
        <v>18</v>
      </c>
      <c r="H111" s="6" t="s">
        <v>23</v>
      </c>
      <c r="I111" s="6" t="s">
        <v>26</v>
      </c>
      <c r="J111" s="6" t="s">
        <v>388</v>
      </c>
      <c r="K111" s="40">
        <v>270000</v>
      </c>
    </row>
    <row r="112" spans="1:11" ht="27" customHeight="1" x14ac:dyDescent="0.25">
      <c r="A112" s="32" t="s">
        <v>389</v>
      </c>
      <c r="B112" s="6" t="s">
        <v>390</v>
      </c>
      <c r="C112" s="8" t="str">
        <f ca="1">IF(F112&lt;=TODAY(),"COMPLETE", "LIVE")</f>
        <v>LIVE</v>
      </c>
      <c r="D112" s="9">
        <v>44957</v>
      </c>
      <c r="E112" s="9">
        <v>45261</v>
      </c>
      <c r="F112" s="9">
        <v>45261</v>
      </c>
      <c r="G112" s="6" t="s">
        <v>10</v>
      </c>
      <c r="H112" s="6" t="s">
        <v>11</v>
      </c>
      <c r="I112" s="6" t="s">
        <v>20</v>
      </c>
      <c r="J112" s="6" t="s">
        <v>391</v>
      </c>
      <c r="K112" s="11">
        <v>60000</v>
      </c>
    </row>
    <row r="113" spans="1:11" ht="27" customHeight="1" x14ac:dyDescent="0.25">
      <c r="A113" s="32" t="s">
        <v>392</v>
      </c>
      <c r="B113" s="6" t="s">
        <v>393</v>
      </c>
      <c r="C113" s="8" t="str">
        <f t="shared" ref="C113" ca="1" si="35">IF(F113&lt;=TODAY(),"COMPLETE", "LIVE")</f>
        <v>LIVE</v>
      </c>
      <c r="D113" s="9">
        <v>45047</v>
      </c>
      <c r="E113" s="9">
        <v>45626</v>
      </c>
      <c r="F113" s="9">
        <v>45777</v>
      </c>
      <c r="G113" s="9" t="s">
        <v>49</v>
      </c>
      <c r="H113" s="6" t="s">
        <v>394</v>
      </c>
      <c r="I113" s="6" t="s">
        <v>13</v>
      </c>
      <c r="J113" s="6" t="s">
        <v>395</v>
      </c>
      <c r="K113" s="11">
        <v>600000</v>
      </c>
    </row>
    <row r="114" spans="1:11" customFormat="1" ht="29.25" customHeight="1" x14ac:dyDescent="0.25">
      <c r="A114" s="32" t="s">
        <v>396</v>
      </c>
      <c r="B114" s="6" t="s">
        <v>397</v>
      </c>
      <c r="C114" s="8" t="str">
        <f t="shared" ref="C114:C115" ca="1" si="36">IF(F114&lt;=TODAY(),"COMPLETE", "LIVE")</f>
        <v>LIVE</v>
      </c>
      <c r="D114" s="9">
        <v>45016</v>
      </c>
      <c r="E114" s="9">
        <v>46111</v>
      </c>
      <c r="F114" s="9">
        <v>46111</v>
      </c>
      <c r="G114" s="6" t="s">
        <v>10</v>
      </c>
      <c r="H114" s="6" t="s">
        <v>17</v>
      </c>
      <c r="I114" s="6" t="s">
        <v>20</v>
      </c>
      <c r="J114" s="6" t="s">
        <v>398</v>
      </c>
      <c r="K114" s="11">
        <v>1500000</v>
      </c>
    </row>
    <row r="115" spans="1:11" ht="26.25" customHeight="1" x14ac:dyDescent="0.25">
      <c r="A115" s="32" t="s">
        <v>399</v>
      </c>
      <c r="B115" s="6" t="s">
        <v>140</v>
      </c>
      <c r="C115" s="8" t="str">
        <f t="shared" ca="1" si="36"/>
        <v>LIVE</v>
      </c>
      <c r="D115" s="9">
        <v>44967</v>
      </c>
      <c r="E115" s="9">
        <v>46062</v>
      </c>
      <c r="F115" s="9">
        <v>46062</v>
      </c>
      <c r="G115" s="6" t="s">
        <v>10</v>
      </c>
      <c r="H115" s="6" t="s">
        <v>17</v>
      </c>
      <c r="I115" s="6" t="s">
        <v>20</v>
      </c>
      <c r="J115" s="6" t="s">
        <v>400</v>
      </c>
      <c r="K115" s="11">
        <v>86321.74</v>
      </c>
    </row>
    <row r="116" spans="1:11" ht="26.25" customHeight="1" x14ac:dyDescent="0.25">
      <c r="A116" s="32" t="s">
        <v>402</v>
      </c>
      <c r="B116" s="6" t="s">
        <v>403</v>
      </c>
      <c r="C116" s="8" t="str">
        <f ca="1">IF(F116&lt;=TODAY(),"COMPLETE", "LIVE")</f>
        <v>LIVE</v>
      </c>
      <c r="D116" s="9">
        <v>44980</v>
      </c>
      <c r="E116" s="9">
        <v>45345</v>
      </c>
      <c r="F116" s="9">
        <v>45345</v>
      </c>
      <c r="G116" s="6" t="s">
        <v>10</v>
      </c>
      <c r="H116" s="6" t="s">
        <v>11</v>
      </c>
      <c r="I116" s="6" t="s">
        <v>20</v>
      </c>
      <c r="J116" s="6" t="s">
        <v>39</v>
      </c>
      <c r="K116" s="14">
        <v>62500</v>
      </c>
    </row>
    <row r="117" spans="1:11" ht="26.25" customHeight="1" x14ac:dyDescent="0.25">
      <c r="A117" s="32" t="s">
        <v>404</v>
      </c>
      <c r="B117" s="6" t="s">
        <v>405</v>
      </c>
      <c r="C117" s="8" t="str">
        <f ca="1">IF(F117&lt;=TODAY(),"COMPLETE", "LIVE")</f>
        <v>LIVE</v>
      </c>
      <c r="D117" s="9">
        <v>45011</v>
      </c>
      <c r="E117" s="9">
        <v>45744</v>
      </c>
      <c r="F117" s="9">
        <v>45744</v>
      </c>
      <c r="G117" s="6" t="s">
        <v>10</v>
      </c>
      <c r="H117" s="6" t="s">
        <v>18</v>
      </c>
      <c r="I117" s="6" t="s">
        <v>20</v>
      </c>
      <c r="J117" s="6" t="s">
        <v>406</v>
      </c>
      <c r="K117" s="14">
        <v>86400</v>
      </c>
    </row>
    <row r="118" spans="1:11" ht="26.25" customHeight="1" x14ac:dyDescent="0.25">
      <c r="A118" s="32" t="s">
        <v>407</v>
      </c>
      <c r="B118" s="6" t="s">
        <v>408</v>
      </c>
      <c r="C118" s="8" t="str">
        <f ca="1">IF(F118&lt;=TODAY(),"COMPLETE", "LIVE")</f>
        <v>LIVE</v>
      </c>
      <c r="D118" s="9">
        <v>44993</v>
      </c>
      <c r="E118" s="9">
        <v>46418</v>
      </c>
      <c r="F118" s="9">
        <v>46418</v>
      </c>
      <c r="G118" s="6" t="s">
        <v>10</v>
      </c>
      <c r="H118" s="6" t="s">
        <v>14</v>
      </c>
      <c r="I118" s="6" t="s">
        <v>20</v>
      </c>
      <c r="J118" s="6" t="s">
        <v>409</v>
      </c>
      <c r="K118" s="14">
        <v>345391</v>
      </c>
    </row>
    <row r="119" spans="1:11" ht="26.25" customHeight="1" x14ac:dyDescent="0.25">
      <c r="A119" s="32" t="s">
        <v>410</v>
      </c>
      <c r="B119" s="6" t="s">
        <v>411</v>
      </c>
      <c r="C119" s="8" t="str">
        <f t="shared" ref="C119" ca="1" si="37">IF(F119&lt;=TODAY(),"COMPLETE", "LIVE")</f>
        <v>LIVE</v>
      </c>
      <c r="D119" s="9">
        <v>45017</v>
      </c>
      <c r="E119" s="9">
        <v>46112</v>
      </c>
      <c r="F119" s="9">
        <v>46843</v>
      </c>
      <c r="G119" s="6" t="s">
        <v>18</v>
      </c>
      <c r="H119" s="6" t="s">
        <v>44</v>
      </c>
      <c r="I119" s="6" t="s">
        <v>20</v>
      </c>
      <c r="J119" s="6" t="s">
        <v>412</v>
      </c>
      <c r="K119" s="14">
        <v>320020</v>
      </c>
    </row>
    <row r="120" spans="1:11" ht="26.25" customHeight="1" x14ac:dyDescent="0.25">
      <c r="A120" s="32" t="s">
        <v>413</v>
      </c>
      <c r="B120" s="6" t="s">
        <v>414</v>
      </c>
      <c r="C120" s="8" t="str">
        <f ca="1">IF(F120&lt;=TODAY(),"COMPLETE", "LIVE")</f>
        <v>LIVE</v>
      </c>
      <c r="D120" s="9">
        <v>45061</v>
      </c>
      <c r="E120" s="9">
        <v>45426</v>
      </c>
      <c r="F120" s="9">
        <v>45426</v>
      </c>
      <c r="G120" s="6" t="s">
        <v>10</v>
      </c>
      <c r="H120" s="6" t="s">
        <v>180</v>
      </c>
      <c r="I120" s="6" t="s">
        <v>20</v>
      </c>
      <c r="J120" s="6" t="s">
        <v>415</v>
      </c>
      <c r="K120" s="14">
        <v>91410</v>
      </c>
    </row>
    <row r="121" spans="1:11" ht="26.25" customHeight="1" x14ac:dyDescent="0.25">
      <c r="A121" s="32" t="s">
        <v>416</v>
      </c>
      <c r="B121" s="6" t="s">
        <v>417</v>
      </c>
      <c r="C121" s="8" t="str">
        <f t="shared" ref="C121" ca="1" si="38">IF(F121&lt;=TODAY(),"COMPLETE", "LIVE")</f>
        <v>LIVE</v>
      </c>
      <c r="D121" s="9">
        <v>45048</v>
      </c>
      <c r="E121" s="9">
        <v>45380</v>
      </c>
      <c r="F121" s="9">
        <v>45380</v>
      </c>
      <c r="G121" s="6" t="s">
        <v>10</v>
      </c>
      <c r="H121" s="6" t="s">
        <v>214</v>
      </c>
      <c r="I121" s="6" t="s">
        <v>20</v>
      </c>
      <c r="J121" s="6" t="s">
        <v>118</v>
      </c>
      <c r="K121" s="14">
        <v>250000</v>
      </c>
    </row>
    <row r="122" spans="1:11" ht="26.25" customHeight="1" x14ac:dyDescent="0.25">
      <c r="A122" s="32" t="s">
        <v>418</v>
      </c>
      <c r="B122" s="6" t="s">
        <v>419</v>
      </c>
      <c r="C122" s="8" t="str">
        <f ca="1">IF(F122&lt;=TODAY(),"COMPLETE", "LIVE")</f>
        <v>LIVE</v>
      </c>
      <c r="D122" s="9">
        <v>45019</v>
      </c>
      <c r="E122" s="9">
        <v>46114</v>
      </c>
      <c r="F122" s="9">
        <v>46114</v>
      </c>
      <c r="G122" s="6" t="s">
        <v>10</v>
      </c>
      <c r="H122" s="6" t="s">
        <v>17</v>
      </c>
      <c r="I122" s="6" t="s">
        <v>20</v>
      </c>
      <c r="J122" s="6" t="s">
        <v>420</v>
      </c>
      <c r="K122" s="14">
        <v>56165</v>
      </c>
    </row>
    <row r="123" spans="1:11" ht="26.25" customHeight="1" x14ac:dyDescent="0.25">
      <c r="A123" s="32" t="s">
        <v>421</v>
      </c>
      <c r="B123" s="6" t="s">
        <v>422</v>
      </c>
      <c r="C123" s="8" t="str">
        <f ca="1">IF(F123&lt;=TODAY(),"COMPLETE", "LIVE")</f>
        <v>LIVE</v>
      </c>
      <c r="D123" s="9">
        <v>45001</v>
      </c>
      <c r="E123" s="9">
        <v>45322</v>
      </c>
      <c r="F123" s="9">
        <v>45322</v>
      </c>
      <c r="G123" s="6" t="s">
        <v>10</v>
      </c>
      <c r="H123" s="6" t="s">
        <v>11</v>
      </c>
      <c r="I123" s="6" t="s">
        <v>20</v>
      </c>
      <c r="J123" s="6" t="s">
        <v>409</v>
      </c>
      <c r="K123" s="14">
        <v>55310</v>
      </c>
    </row>
    <row r="124" spans="1:11" ht="26.25" customHeight="1" x14ac:dyDescent="0.25">
      <c r="A124" s="46" t="s">
        <v>423</v>
      </c>
      <c r="B124" s="6" t="s">
        <v>424</v>
      </c>
      <c r="C124" s="8" t="str">
        <f t="shared" ref="C124:C129" ca="1" si="39">IF(F124&lt;=TODAY(),"COMPLETE", "LIVE")</f>
        <v>LIVE</v>
      </c>
      <c r="D124" s="9">
        <v>45014</v>
      </c>
      <c r="E124" s="9">
        <v>46418</v>
      </c>
      <c r="F124" s="9">
        <v>46418</v>
      </c>
      <c r="G124" s="6" t="s">
        <v>10</v>
      </c>
      <c r="H124" s="6" t="s">
        <v>14</v>
      </c>
      <c r="I124" s="6" t="s">
        <v>20</v>
      </c>
      <c r="J124" s="6" t="s">
        <v>409</v>
      </c>
      <c r="K124" s="14">
        <v>233014</v>
      </c>
    </row>
    <row r="125" spans="1:11" ht="26.25" customHeight="1" x14ac:dyDescent="0.25">
      <c r="A125" s="32" t="s">
        <v>425</v>
      </c>
      <c r="B125" s="6" t="s">
        <v>426</v>
      </c>
      <c r="C125" s="8" t="str">
        <f t="shared" ca="1" si="39"/>
        <v>LIVE</v>
      </c>
      <c r="D125" s="9">
        <v>45014</v>
      </c>
      <c r="E125" s="9">
        <v>45442</v>
      </c>
      <c r="F125" s="9">
        <v>45442</v>
      </c>
      <c r="G125" s="6" t="s">
        <v>10</v>
      </c>
      <c r="H125" s="6" t="s">
        <v>11</v>
      </c>
      <c r="I125" s="6" t="s">
        <v>20</v>
      </c>
      <c r="J125" s="6" t="s">
        <v>427</v>
      </c>
      <c r="K125" s="14">
        <v>349652.24</v>
      </c>
    </row>
    <row r="126" spans="1:11" ht="26.25" customHeight="1" x14ac:dyDescent="0.25">
      <c r="A126" s="32" t="s">
        <v>428</v>
      </c>
      <c r="B126" s="6" t="s">
        <v>429</v>
      </c>
      <c r="C126" s="8" t="str">
        <f t="shared" ca="1" si="39"/>
        <v>LIVE</v>
      </c>
      <c r="D126" s="9">
        <v>45014</v>
      </c>
      <c r="E126" s="9">
        <v>46142</v>
      </c>
      <c r="F126" s="9">
        <v>46142</v>
      </c>
      <c r="G126" s="6" t="s">
        <v>10</v>
      </c>
      <c r="H126" s="6" t="s">
        <v>11</v>
      </c>
      <c r="I126" s="6" t="s">
        <v>20</v>
      </c>
      <c r="J126" s="6" t="s">
        <v>409</v>
      </c>
      <c r="K126" s="14">
        <v>271059</v>
      </c>
    </row>
    <row r="127" spans="1:11" ht="26.25" customHeight="1" x14ac:dyDescent="0.25">
      <c r="A127" s="32" t="s">
        <v>430</v>
      </c>
      <c r="B127" s="6" t="s">
        <v>25</v>
      </c>
      <c r="C127" s="8" t="str">
        <f t="shared" ca="1" si="39"/>
        <v>LIVE</v>
      </c>
      <c r="D127" s="9">
        <v>45017</v>
      </c>
      <c r="E127" s="9">
        <v>45382</v>
      </c>
      <c r="F127" s="9">
        <v>45382</v>
      </c>
      <c r="G127" s="6" t="s">
        <v>10</v>
      </c>
      <c r="H127" s="6" t="s">
        <v>45</v>
      </c>
      <c r="I127" s="6" t="s">
        <v>20</v>
      </c>
      <c r="J127" s="6" t="s">
        <v>107</v>
      </c>
      <c r="K127" s="14">
        <v>379499</v>
      </c>
    </row>
    <row r="128" spans="1:11" ht="26.25" customHeight="1" x14ac:dyDescent="0.25">
      <c r="A128" s="32" t="s">
        <v>431</v>
      </c>
      <c r="B128" s="6" t="s">
        <v>432</v>
      </c>
      <c r="C128" s="8" t="str">
        <f t="shared" ca="1" si="39"/>
        <v>LIVE</v>
      </c>
      <c r="D128" s="9">
        <v>45017</v>
      </c>
      <c r="E128" s="9">
        <v>45382</v>
      </c>
      <c r="F128" s="9">
        <v>45747</v>
      </c>
      <c r="G128" s="6" t="s">
        <v>11</v>
      </c>
      <c r="H128" s="6" t="s">
        <v>60</v>
      </c>
      <c r="I128" s="6" t="s">
        <v>20</v>
      </c>
      <c r="J128" s="6" t="s">
        <v>433</v>
      </c>
      <c r="K128" s="11">
        <v>54000</v>
      </c>
    </row>
    <row r="129" spans="1:11" ht="26.25" customHeight="1" x14ac:dyDescent="0.25">
      <c r="A129" s="32" t="s">
        <v>434</v>
      </c>
      <c r="B129" s="6" t="s">
        <v>435</v>
      </c>
      <c r="C129" s="8" t="str">
        <f t="shared" ca="1" si="39"/>
        <v>LIVE</v>
      </c>
      <c r="D129" s="9">
        <v>45017</v>
      </c>
      <c r="E129" s="9">
        <v>45382</v>
      </c>
      <c r="F129" s="9">
        <v>45382</v>
      </c>
      <c r="G129" s="6" t="s">
        <v>10</v>
      </c>
      <c r="H129" s="6" t="s">
        <v>11</v>
      </c>
      <c r="I129" s="6" t="s">
        <v>20</v>
      </c>
      <c r="J129" s="6" t="s">
        <v>59</v>
      </c>
      <c r="K129" s="14">
        <v>74397.38</v>
      </c>
    </row>
    <row r="130" spans="1:11" ht="26.25" customHeight="1" x14ac:dyDescent="0.25">
      <c r="A130" s="41" t="s">
        <v>436</v>
      </c>
      <c r="B130" s="6" t="s">
        <v>124</v>
      </c>
      <c r="C130" s="8" t="str">
        <f t="shared" ref="C130" ca="1" si="40">IF(F130&lt;=TODAY(),"COMPLETE", "LIVE")</f>
        <v>LIVE</v>
      </c>
      <c r="D130" s="9">
        <v>45017</v>
      </c>
      <c r="E130" s="9">
        <v>45747</v>
      </c>
      <c r="F130" s="9">
        <v>46477</v>
      </c>
      <c r="G130" s="6" t="s">
        <v>16</v>
      </c>
      <c r="H130" s="6" t="s">
        <v>16</v>
      </c>
      <c r="I130" s="6" t="s">
        <v>13</v>
      </c>
      <c r="J130" s="6" t="s">
        <v>437</v>
      </c>
      <c r="K130" s="40">
        <v>3500000</v>
      </c>
    </row>
    <row r="131" spans="1:11" ht="26.25" customHeight="1" x14ac:dyDescent="0.25">
      <c r="A131" s="41" t="s">
        <v>438</v>
      </c>
      <c r="B131" s="6" t="s">
        <v>439</v>
      </c>
      <c r="C131" s="8" t="str">
        <f t="shared" ref="C131:C137" ca="1" si="41">IF(F131&lt;=TODAY(),"COMPLETE", "LIVE")</f>
        <v>LIVE</v>
      </c>
      <c r="D131" s="9">
        <v>45029</v>
      </c>
      <c r="E131" s="9">
        <v>46489</v>
      </c>
      <c r="F131" s="9">
        <v>46489</v>
      </c>
      <c r="G131" s="6" t="s">
        <v>10</v>
      </c>
      <c r="H131" s="6" t="s">
        <v>14</v>
      </c>
      <c r="I131" s="6" t="s">
        <v>13</v>
      </c>
      <c r="J131" s="6" t="s">
        <v>440</v>
      </c>
      <c r="K131" s="11">
        <v>300000</v>
      </c>
    </row>
    <row r="132" spans="1:11" ht="26.25" customHeight="1" x14ac:dyDescent="0.25">
      <c r="A132" s="41" t="s">
        <v>441</v>
      </c>
      <c r="B132" s="6" t="s">
        <v>442</v>
      </c>
      <c r="C132" s="8" t="str">
        <f t="shared" ca="1" si="41"/>
        <v>LIVE</v>
      </c>
      <c r="D132" s="9">
        <v>45029</v>
      </c>
      <c r="E132" s="9">
        <v>46489</v>
      </c>
      <c r="F132" s="9">
        <v>46489</v>
      </c>
      <c r="G132" s="6" t="s">
        <v>10</v>
      </c>
      <c r="H132" s="6" t="s">
        <v>14</v>
      </c>
      <c r="I132" s="6" t="s">
        <v>13</v>
      </c>
      <c r="J132" s="6" t="s">
        <v>440</v>
      </c>
      <c r="K132" s="11">
        <v>300000</v>
      </c>
    </row>
    <row r="133" spans="1:11" ht="26.25" customHeight="1" x14ac:dyDescent="0.25">
      <c r="A133" s="32" t="s">
        <v>443</v>
      </c>
      <c r="B133" s="6" t="s">
        <v>444</v>
      </c>
      <c r="C133" s="8" t="str">
        <f t="shared" ca="1" si="41"/>
        <v>LIVE</v>
      </c>
      <c r="D133" s="9">
        <v>45017</v>
      </c>
      <c r="E133" s="9">
        <v>46477</v>
      </c>
      <c r="F133" s="9">
        <v>46477</v>
      </c>
      <c r="G133" s="6" t="s">
        <v>10</v>
      </c>
      <c r="H133" s="6" t="s">
        <v>14</v>
      </c>
      <c r="I133" s="6" t="s">
        <v>26</v>
      </c>
      <c r="J133" s="6" t="s">
        <v>445</v>
      </c>
      <c r="K133" s="11">
        <v>450000</v>
      </c>
    </row>
    <row r="134" spans="1:11" ht="26.25" customHeight="1" x14ac:dyDescent="0.25">
      <c r="A134" s="32" t="s">
        <v>446</v>
      </c>
      <c r="B134" s="6" t="s">
        <v>447</v>
      </c>
      <c r="C134" s="8" t="str">
        <f t="shared" ca="1" si="41"/>
        <v>LIVE</v>
      </c>
      <c r="D134" s="9">
        <v>44760</v>
      </c>
      <c r="E134" s="9">
        <v>45626</v>
      </c>
      <c r="F134" s="9">
        <v>45626</v>
      </c>
      <c r="G134" s="6" t="s">
        <v>10</v>
      </c>
      <c r="H134" s="6" t="s">
        <v>18</v>
      </c>
      <c r="I134" s="6" t="s">
        <v>26</v>
      </c>
      <c r="J134" s="6" t="s">
        <v>34</v>
      </c>
      <c r="K134" s="40">
        <v>100000</v>
      </c>
    </row>
    <row r="135" spans="1:11" ht="26.25" customHeight="1" x14ac:dyDescent="0.25">
      <c r="A135" s="41" t="s">
        <v>448</v>
      </c>
      <c r="B135" s="7" t="s">
        <v>449</v>
      </c>
      <c r="C135" s="8" t="str">
        <f t="shared" ca="1" si="41"/>
        <v>LIVE</v>
      </c>
      <c r="D135" s="9">
        <v>45029</v>
      </c>
      <c r="E135" s="9">
        <v>46489</v>
      </c>
      <c r="F135" s="9">
        <v>46489</v>
      </c>
      <c r="G135" s="6" t="s">
        <v>10</v>
      </c>
      <c r="H135" s="6" t="s">
        <v>14</v>
      </c>
      <c r="I135" s="6" t="s">
        <v>13</v>
      </c>
      <c r="J135" s="6" t="s">
        <v>450</v>
      </c>
      <c r="K135" s="11">
        <v>300000</v>
      </c>
    </row>
    <row r="136" spans="1:11" ht="26.25" customHeight="1" x14ac:dyDescent="0.25">
      <c r="A136" s="26" t="s">
        <v>451</v>
      </c>
      <c r="B136" s="7" t="s">
        <v>452</v>
      </c>
      <c r="C136" s="8" t="str">
        <f t="shared" ca="1" si="41"/>
        <v>LIVE</v>
      </c>
      <c r="D136" s="9">
        <v>45019</v>
      </c>
      <c r="E136" s="10">
        <v>46479</v>
      </c>
      <c r="F136" s="10">
        <v>46479</v>
      </c>
      <c r="G136" s="6" t="s">
        <v>10</v>
      </c>
      <c r="H136" s="6" t="s">
        <v>14</v>
      </c>
      <c r="I136" s="6" t="s">
        <v>20</v>
      </c>
      <c r="J136" s="6" t="s">
        <v>475</v>
      </c>
      <c r="K136" s="11">
        <v>350000</v>
      </c>
    </row>
    <row r="137" spans="1:11" ht="26.25" customHeight="1" x14ac:dyDescent="0.25">
      <c r="A137" s="26" t="s">
        <v>453</v>
      </c>
      <c r="B137" s="7" t="s">
        <v>454</v>
      </c>
      <c r="C137" s="8" t="str">
        <f t="shared" ca="1" si="41"/>
        <v>LIVE</v>
      </c>
      <c r="D137" s="9">
        <v>44986</v>
      </c>
      <c r="E137" s="10">
        <v>46081</v>
      </c>
      <c r="F137" s="10">
        <v>46811</v>
      </c>
      <c r="G137" s="6" t="s">
        <v>16</v>
      </c>
      <c r="H137" s="6" t="s">
        <v>455</v>
      </c>
      <c r="I137" s="6" t="s">
        <v>20</v>
      </c>
      <c r="J137" s="6" t="s">
        <v>456</v>
      </c>
      <c r="K137" s="11">
        <v>121205.19</v>
      </c>
    </row>
    <row r="138" spans="1:11" ht="26.25" customHeight="1" x14ac:dyDescent="0.25">
      <c r="A138" s="42" t="s">
        <v>457</v>
      </c>
      <c r="B138" s="27" t="s">
        <v>458</v>
      </c>
      <c r="C138" s="8" t="s">
        <v>10</v>
      </c>
      <c r="D138" s="9">
        <v>45139</v>
      </c>
      <c r="E138" s="10">
        <v>45747</v>
      </c>
      <c r="F138" s="10">
        <v>45747</v>
      </c>
      <c r="G138" s="6" t="s">
        <v>10</v>
      </c>
      <c r="H138" s="6" t="s">
        <v>459</v>
      </c>
      <c r="I138" s="6" t="s">
        <v>20</v>
      </c>
      <c r="J138" s="6" t="s">
        <v>401</v>
      </c>
      <c r="K138" s="11">
        <v>60000</v>
      </c>
    </row>
    <row r="139" spans="1:11" ht="26.25" customHeight="1" x14ac:dyDescent="0.25">
      <c r="A139" s="42" t="s">
        <v>460</v>
      </c>
      <c r="B139" s="27" t="s">
        <v>461</v>
      </c>
      <c r="C139" s="8" t="s">
        <v>53</v>
      </c>
      <c r="D139" s="9">
        <v>45017</v>
      </c>
      <c r="E139" s="10">
        <v>45747</v>
      </c>
      <c r="F139" s="10">
        <v>46112</v>
      </c>
      <c r="G139" s="6" t="s">
        <v>11</v>
      </c>
      <c r="H139" s="6" t="s">
        <v>462</v>
      </c>
      <c r="I139" s="6" t="s">
        <v>20</v>
      </c>
      <c r="J139" s="6" t="s">
        <v>90</v>
      </c>
      <c r="K139" s="11">
        <v>54000</v>
      </c>
    </row>
    <row r="140" spans="1:11" ht="27" customHeight="1" x14ac:dyDescent="0.25">
      <c r="A140" s="42" t="s">
        <v>463</v>
      </c>
      <c r="B140" s="27" t="s">
        <v>464</v>
      </c>
      <c r="C140" s="8" t="str">
        <f t="shared" ref="C140" ca="1" si="42">IF(F140&lt;=TODAY(),"COMPLETE", "LIVE")</f>
        <v>LIVE</v>
      </c>
      <c r="D140" s="9">
        <v>45200</v>
      </c>
      <c r="E140" s="10">
        <v>46660</v>
      </c>
      <c r="F140" s="10">
        <v>46660</v>
      </c>
      <c r="G140" s="6" t="s">
        <v>10</v>
      </c>
      <c r="H140" s="6" t="s">
        <v>14</v>
      </c>
      <c r="I140" s="6" t="s">
        <v>26</v>
      </c>
      <c r="J140" s="6" t="s">
        <v>476</v>
      </c>
      <c r="K140" s="11">
        <v>350000</v>
      </c>
    </row>
  </sheetData>
  <sheetProtection algorithmName="SHA-512" hashValue="lNrS1Rdp8x57YIMxL7isWOsLEZ5ia4MnBtfNdwIVP9vIKP0juejObFvJbSXE40+J1eaH3H1lPJ5Op9BZkG7OHQ==" saltValue="puF7wrChftCLcEaOCKnxcA==" spinCount="100000" sheet="1" objects="1" scenarios="1"/>
  <autoFilter ref="A1:K140" xr:uid="{3419D169-B21B-4841-9D97-672C8BDFF31C}"/>
  <conditionalFormatting sqref="E5">
    <cfRule type="expression" dxfId="4" priority="31">
      <formula>IF(AND($E5-TODAY()&gt;0,$E5-TODAY()&lt;=180),1,0)=1</formula>
    </cfRule>
  </conditionalFormatting>
  <conditionalFormatting sqref="G6">
    <cfRule type="expression" dxfId="3" priority="30">
      <formula>IF($F6-TODAY()&lt;0,1,0)=1</formula>
    </cfRule>
  </conditionalFormatting>
  <conditionalFormatting sqref="F5:G5">
    <cfRule type="expression" dxfId="2" priority="21">
      <formula>IF(AND($F5-TODAY()&gt;0,$F5-TODAY()&lt;=180),1,0)=1</formula>
    </cfRule>
  </conditionalFormatting>
  <conditionalFormatting sqref="A101">
    <cfRule type="duplicateValues" dxfId="1" priority="7"/>
  </conditionalFormatting>
  <conditionalFormatting sqref="A111">
    <cfRule type="duplicateValues" dxfId="0" priority="2"/>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East Dunbartonshire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Nicholson</dc:creator>
  <cp:lastModifiedBy>Annette Glen</cp:lastModifiedBy>
  <dcterms:created xsi:type="dcterms:W3CDTF">2023-10-26T15:05:06Z</dcterms:created>
  <dcterms:modified xsi:type="dcterms:W3CDTF">2023-10-31T12:43:33Z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ae2e97-89d0-49dd-b452-8a1de501ce28_Enabled">
    <vt:lpwstr>true</vt:lpwstr>
  </property>
  <property fmtid="{D5CDD505-2E9C-101B-9397-08002B2CF9AE}" pid="3" name="MSIP_Label_2fae2e97-89d0-49dd-b452-8a1de501ce28_SetDate">
    <vt:lpwstr>2023-10-26T15:08:39Z</vt:lpwstr>
  </property>
  <property fmtid="{D5CDD505-2E9C-101B-9397-08002B2CF9AE}" pid="4" name="MSIP_Label_2fae2e97-89d0-49dd-b452-8a1de501ce28_Method">
    <vt:lpwstr>Privileged</vt:lpwstr>
  </property>
  <property fmtid="{D5CDD505-2E9C-101B-9397-08002B2CF9AE}" pid="5" name="MSIP_Label_2fae2e97-89d0-49dd-b452-8a1de501ce28_Name">
    <vt:lpwstr>[Official]</vt:lpwstr>
  </property>
  <property fmtid="{D5CDD505-2E9C-101B-9397-08002B2CF9AE}" pid="6" name="MSIP_Label_2fae2e97-89d0-49dd-b452-8a1de501ce28_SiteId">
    <vt:lpwstr>f8f576a2-ede5-4764-97e6-ddd50e694cc2</vt:lpwstr>
  </property>
  <property fmtid="{D5CDD505-2E9C-101B-9397-08002B2CF9AE}" pid="7" name="MSIP_Label_2fae2e97-89d0-49dd-b452-8a1de501ce28_ActionId">
    <vt:lpwstr>60fcd023-715d-4530-b826-71e6601a16c8</vt:lpwstr>
  </property>
  <property fmtid="{D5CDD505-2E9C-101B-9397-08002B2CF9AE}" pid="8" name="MSIP_Label_2fae2e97-89d0-49dd-b452-8a1de501ce28_ContentBits">
    <vt:lpwstr>0</vt:lpwstr>
  </property>
</Properties>
</file>